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ocuments/ПИТАНИЕ/ЕССЕНТУКИ/ЭКСЕЛЬ на сайт/"/>
    </mc:Choice>
  </mc:AlternateContent>
  <xr:revisionPtr revIDLastSave="0" documentId="13_ncr:1_{ACBFFB83-4AA6-1949-9D14-3DE2735EEB7D}" xr6:coauthVersionLast="36" xr6:coauthVersionMax="36" xr10:uidLastSave="{00000000-0000-0000-0000-000000000000}"/>
  <bookViews>
    <workbookView xWindow="2220" yWindow="3220" windowWidth="23140" windowHeight="130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I186" i="1"/>
  <c r="H186" i="1"/>
  <c r="G186" i="1"/>
  <c r="F186" i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I167" i="1"/>
  <c r="H167" i="1"/>
  <c r="G167" i="1"/>
  <c r="G178" i="1" s="1"/>
  <c r="F167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H147" i="1"/>
  <c r="G147" i="1"/>
  <c r="G158" i="1" s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G139" i="1" s="1"/>
  <c r="F12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139" i="1"/>
  <c r="L100" i="1"/>
  <c r="L62" i="1"/>
  <c r="L43" i="1"/>
  <c r="L24" i="1"/>
  <c r="G197" i="1"/>
  <c r="J197" i="1"/>
  <c r="I197" i="1"/>
  <c r="H197" i="1"/>
  <c r="F197" i="1"/>
  <c r="I178" i="1"/>
  <c r="J178" i="1"/>
  <c r="H178" i="1"/>
  <c r="F178" i="1"/>
  <c r="J158" i="1"/>
  <c r="I158" i="1"/>
  <c r="H158" i="1"/>
  <c r="F158" i="1"/>
  <c r="J139" i="1"/>
  <c r="I139" i="1"/>
  <c r="H139" i="1"/>
  <c r="F139" i="1"/>
  <c r="G119" i="1"/>
  <c r="J119" i="1"/>
  <c r="I119" i="1"/>
  <c r="H119" i="1"/>
  <c r="F119" i="1"/>
  <c r="G100" i="1"/>
  <c r="I100" i="1"/>
  <c r="J100" i="1"/>
  <c r="H100" i="1"/>
  <c r="F100" i="1"/>
  <c r="J81" i="1"/>
  <c r="I81" i="1"/>
  <c r="H81" i="1"/>
  <c r="F81" i="1"/>
  <c r="J62" i="1"/>
  <c r="I62" i="1"/>
  <c r="H62" i="1"/>
  <c r="G62" i="1"/>
  <c r="F62" i="1"/>
  <c r="G43" i="1"/>
  <c r="H43" i="1"/>
  <c r="J43" i="1"/>
  <c r="I43" i="1"/>
  <c r="F43" i="1"/>
  <c r="J24" i="1"/>
  <c r="I24" i="1"/>
  <c r="H24" i="1"/>
  <c r="G24" i="1"/>
  <c r="F24" i="1"/>
  <c r="L198" i="1" l="1"/>
  <c r="G198" i="1"/>
  <c r="H198" i="1"/>
  <c r="F198" i="1"/>
  <c r="J198" i="1"/>
  <c r="I198" i="1"/>
</calcChain>
</file>

<file path=xl/sharedStrings.xml><?xml version="1.0" encoding="utf-8"?>
<sst xmlns="http://schemas.openxmlformats.org/spreadsheetml/2006/main" count="325" uniqueCount="106">
  <si>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</si>
  <si>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</si>
  <si>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</si>
  <si>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</si>
  <si>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</si>
  <si>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</si>
  <si>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</si>
  <si>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</si>
  <si>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</si>
  <si>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</si>
  <si>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</si>
  <si>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</si>
  <si>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</si>
  <si>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</si>
  <si>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</si>
  <si>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</si>
  <si>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</si>
  <si>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</si>
  <si>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</si>
  <si>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</si>
  <si>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</si>
  <si>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</si>
  <si>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</si>
  <si>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</si>
  <si>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</si>
  <si>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</si>
  <si>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</si>
  <si>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</si>
  <si>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</si>
  <si>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</si>
  <si>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</si>
  <si>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</si>
  <si>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</si>
  <si>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</si>
  <si>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</si>
  <si>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</si>
  <si>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</si>
  <si>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</si>
  <si>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</si>
  <si>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гимназия "Интеллект" г.Ессентуки</t>
  </si>
  <si>
    <t>директор</t>
  </si>
  <si>
    <t>Чеченкова</t>
  </si>
  <si>
    <t>Хлеб пшеничный</t>
  </si>
  <si>
    <t>кисломол.</t>
  </si>
  <si>
    <t>Какао с молоком</t>
  </si>
  <si>
    <t>Чай с лимоном</t>
  </si>
  <si>
    <t>Омлет натуральный</t>
  </si>
  <si>
    <t>Чай с сахаром</t>
  </si>
  <si>
    <t>Каша вязкая молочная из риса (с маслом сливочным)</t>
  </si>
  <si>
    <t>Фрукты калиброванные (яблоко,апельсин,мандарин)</t>
  </si>
  <si>
    <t>Сыр "Российский" (порциями)</t>
  </si>
  <si>
    <t>Масло сливочное (порциями) "Крестьянское" 72,5%</t>
  </si>
  <si>
    <t>Овощи натуральные свежие (огурцы)</t>
  </si>
  <si>
    <t>Жаркое по-домашнему из говядины</t>
  </si>
  <si>
    <t>Запеканка из творога со сгущенным молоком 150/15</t>
  </si>
  <si>
    <t>Макароны отварные с сыром</t>
  </si>
  <si>
    <t>Напиток кофейный на молоке</t>
  </si>
  <si>
    <t>Биойогурт (в индивидуальной упаковке)</t>
  </si>
  <si>
    <t>Каша вязкая молочная из овсяной крупы (с маслом сливочным) 150/10</t>
  </si>
  <si>
    <t>Фрукты сезонные калиброванные (яблоко,апельсин,мандарин)</t>
  </si>
  <si>
    <t>Плов из птицы (филе) 90/180</t>
  </si>
  <si>
    <t>70/71</t>
  </si>
  <si>
    <t>Пудинг из творога со сгущенным молоком 150/10</t>
  </si>
  <si>
    <t>Овощи натуральные свежие/соленые по сезону</t>
  </si>
  <si>
    <t>Гуляш из отварной говядины с картофелем отварным</t>
  </si>
  <si>
    <t>246/125</t>
  </si>
  <si>
    <t>Котлета рубленная из птицы с кашей гречневой рассыпчатой</t>
  </si>
  <si>
    <t>Горошек зеленый консервированный</t>
  </si>
  <si>
    <t>295/302</t>
  </si>
  <si>
    <t>Суп гороховый</t>
  </si>
  <si>
    <t>Гуляш из отварной говядины 60/60</t>
  </si>
  <si>
    <t>Макаронные изделия отварные с маслом сливочным 72,5%</t>
  </si>
  <si>
    <t>Компот из свежих яблок</t>
  </si>
  <si>
    <t>Хлеб ржано-пшеничный</t>
  </si>
  <si>
    <t>Овощи натуральные свежие/соленые (огурцы)</t>
  </si>
  <si>
    <t>Борщ с капустой и картофелем со сметаной 200/15</t>
  </si>
  <si>
    <t>Котлеты или биточки рыбные (треска) с соусом</t>
  </si>
  <si>
    <t>Пюре картофельное</t>
  </si>
  <si>
    <t>Салат из свеклы отварной</t>
  </si>
  <si>
    <t>Суп с макаронными изделиями</t>
  </si>
  <si>
    <t>Фрикадельки в соусе 60/40</t>
  </si>
  <si>
    <t>Каша гречневая рассыпчатая</t>
  </si>
  <si>
    <t>Салат из свеклы с зеленым горошком</t>
  </si>
  <si>
    <t>Щи из свежей капусты</t>
  </si>
  <si>
    <t>Сок яблочный</t>
  </si>
  <si>
    <t>46.76</t>
  </si>
  <si>
    <t>Хлеб ржано-пшенинчый</t>
  </si>
  <si>
    <t>Суп картофельный с крупой (рисовой)</t>
  </si>
  <si>
    <t>Котлета из мяса говядины с маслом сливочным</t>
  </si>
  <si>
    <t>Кисель из яблок</t>
  </si>
  <si>
    <t>Рассольник Ленинградский</t>
  </si>
  <si>
    <t>Тефтели из говядины с соусом 70/60</t>
  </si>
  <si>
    <t>279/332</t>
  </si>
  <si>
    <t>Макароны отварные с маслом</t>
  </si>
  <si>
    <t>Компот из апельсинов</t>
  </si>
  <si>
    <t>Рис припущенный</t>
  </si>
  <si>
    <t>Напиток из плодов шиповника</t>
  </si>
  <si>
    <t>Икра из кабачков</t>
  </si>
  <si>
    <t>Суп картофельный с бобовыми</t>
  </si>
  <si>
    <t>Котлета рубленная из бройлер-цыплят (со сливочным маслом)</t>
  </si>
  <si>
    <t>Макаронные изделия отварные с овощами</t>
  </si>
  <si>
    <t>Кисель из сока плодового или ягодного с сахаром</t>
  </si>
  <si>
    <t>Суп картофельный с клецками</t>
  </si>
  <si>
    <t>Биточки из говядины с маслом сливочным 90/10</t>
  </si>
  <si>
    <t>Компот из смеси сухофруктов</t>
  </si>
  <si>
    <t>Зразы рыбные рубленные (треска)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</si>
</sst>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baseColWidth="10" defaultColWidth="9.1640625" defaultRowHeight="13" x14ac:dyDescent="0.15"/>
  <cols>
    <col min="1" max="1" width="4.6640625" style="2" customWidth="1"/>
    <col min="2" max="2" width="5.33203125" style="2" customWidth="1"/>
    <col min="3" max="3" width="9.16406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9.1640625" style="2"/>
  </cols>
  <sheetData>
    <row r="1" spans="1:12" ht="15" x14ac:dyDescent="0.2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1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36" x14ac:dyDescent="0.1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160</v>
      </c>
      <c r="G6" s="40">
        <v>4.51</v>
      </c>
      <c r="H6" s="40">
        <v>8.27</v>
      </c>
      <c r="I6" s="40">
        <v>32.72</v>
      </c>
      <c r="J6" s="40">
        <v>224</v>
      </c>
      <c r="K6" s="41">
        <v>174</v>
      </c>
      <c r="L6" s="40"/>
    </row>
    <row r="7" spans="1:12" ht="15" x14ac:dyDescent="0.2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0.53</v>
      </c>
      <c r="H8" s="43">
        <v>0</v>
      </c>
      <c r="I8" s="43">
        <v>9.8699999999999992</v>
      </c>
      <c r="J8" s="43">
        <v>41.6</v>
      </c>
      <c r="K8" s="44">
        <v>377</v>
      </c>
      <c r="L8" s="43"/>
    </row>
    <row r="9" spans="1:12" ht="15" x14ac:dyDescent="0.2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/>
      <c r="L9" s="43"/>
    </row>
    <row r="10" spans="1:12" ht="15" x14ac:dyDescent="0.2">
      <c r="A10" s="23"/>
      <c r="B10" s="15"/>
      <c r="C10" s="11"/>
      <c r="D10" s="7" t="s">
        <v>24</v>
      </c>
      <c r="E10" s="42" t="s">
        <v>49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>
        <v>338</v>
      </c>
      <c r="L10" s="43"/>
    </row>
    <row r="11" spans="1:12" ht="15" x14ac:dyDescent="0.2">
      <c r="A11" s="23"/>
      <c r="B11" s="15"/>
      <c r="C11" s="11"/>
      <c r="D11" s="6" t="s">
        <v>43</v>
      </c>
      <c r="E11" s="42" t="s">
        <v>50</v>
      </c>
      <c r="F11" s="43">
        <v>15</v>
      </c>
      <c r="G11" s="43">
        <v>3.48</v>
      </c>
      <c r="H11" s="43">
        <v>4.4524999999999997</v>
      </c>
      <c r="I11" s="43">
        <v>0</v>
      </c>
      <c r="J11" s="43">
        <v>53.744999999999997</v>
      </c>
      <c r="K11" s="44">
        <v>15</v>
      </c>
      <c r="L11" s="43"/>
    </row>
    <row r="12" spans="1:12" ht="15" x14ac:dyDescent="0.2">
      <c r="A12" s="23"/>
      <c r="B12" s="15"/>
      <c r="C12" s="11"/>
      <c r="D12" s="6" t="s">
        <v>43</v>
      </c>
      <c r="E12" s="42" t="s">
        <v>51</v>
      </c>
      <c r="F12" s="43">
        <v>10</v>
      </c>
      <c r="G12" s="43">
        <v>0.1</v>
      </c>
      <c r="H12" s="43">
        <v>7.2</v>
      </c>
      <c r="I12" s="43">
        <v>0.13</v>
      </c>
      <c r="J12" s="43">
        <v>65.72</v>
      </c>
      <c r="K12" s="44">
        <v>14</v>
      </c>
      <c r="L12" s="43"/>
    </row>
    <row r="13" spans="1:12" ht="15" x14ac:dyDescent="0.2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12.379999999999999</v>
      </c>
      <c r="H13" s="19">
        <f t="shared" si="0"/>
        <v>20.922499999999999</v>
      </c>
      <c r="I13" s="19">
        <f t="shared" si="0"/>
        <v>76.739999999999995</v>
      </c>
      <c r="J13" s="19">
        <f t="shared" si="0"/>
        <v>545.18500000000006</v>
      </c>
      <c r="K13" s="25"/>
      <c r="L13" s="19">
        <f t="shared" ref="L13" si="1">SUM(L6:L12)</f>
        <v>0</v>
      </c>
    </row>
    <row r="14" spans="1:12" ht="15" x14ac:dyDescent="0.2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67</v>
      </c>
      <c r="F14" s="43">
        <v>60</v>
      </c>
      <c r="G14" s="43">
        <v>2.16</v>
      </c>
      <c r="H14" s="43">
        <v>0.06</v>
      </c>
      <c r="I14" s="43">
        <v>5.88</v>
      </c>
      <c r="J14" s="43">
        <v>33</v>
      </c>
      <c r="K14" s="44">
        <v>20</v>
      </c>
      <c r="L14" s="43"/>
    </row>
    <row r="15" spans="1:12" ht="15" x14ac:dyDescent="0.2">
      <c r="A15" s="23"/>
      <c r="B15" s="15"/>
      <c r="C15" s="11"/>
      <c r="D15" s="7" t="s">
        <v>27</v>
      </c>
      <c r="E15" s="42" t="s">
        <v>69</v>
      </c>
      <c r="F15" s="43">
        <v>200</v>
      </c>
      <c r="G15" s="43">
        <v>6</v>
      </c>
      <c r="H15" s="43">
        <v>2.6</v>
      </c>
      <c r="I15" s="43">
        <v>13.8</v>
      </c>
      <c r="J15" s="43">
        <v>102.6</v>
      </c>
      <c r="K15" s="44">
        <v>119</v>
      </c>
      <c r="L15" s="43"/>
    </row>
    <row r="16" spans="1:12" ht="15" x14ac:dyDescent="0.2">
      <c r="A16" s="23"/>
      <c r="B16" s="15"/>
      <c r="C16" s="11"/>
      <c r="D16" s="7" t="s">
        <v>28</v>
      </c>
      <c r="E16" s="42" t="s">
        <v>70</v>
      </c>
      <c r="F16" s="43">
        <v>120</v>
      </c>
      <c r="G16" s="43">
        <v>14.2</v>
      </c>
      <c r="H16" s="43">
        <v>13.8</v>
      </c>
      <c r="I16" s="43">
        <v>4.5</v>
      </c>
      <c r="J16" s="43">
        <v>199</v>
      </c>
      <c r="K16" s="44">
        <v>246</v>
      </c>
      <c r="L16" s="43"/>
    </row>
    <row r="17" spans="1:12" ht="15" x14ac:dyDescent="0.2">
      <c r="A17" s="23"/>
      <c r="B17" s="15"/>
      <c r="C17" s="11"/>
      <c r="D17" s="7" t="s">
        <v>29</v>
      </c>
      <c r="E17" s="42" t="s">
        <v>71</v>
      </c>
      <c r="F17" s="43">
        <v>150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/>
    </row>
    <row r="18" spans="1:12" ht="15" x14ac:dyDescent="0.2">
      <c r="A18" s="23"/>
      <c r="B18" s="15"/>
      <c r="C18" s="11"/>
      <c r="D18" s="7" t="s">
        <v>30</v>
      </c>
      <c r="E18" s="42" t="s">
        <v>72</v>
      </c>
      <c r="F18" s="43">
        <v>200</v>
      </c>
      <c r="G18" s="43">
        <v>0.16</v>
      </c>
      <c r="H18" s="43">
        <v>0.16</v>
      </c>
      <c r="I18" s="43">
        <v>23.88</v>
      </c>
      <c r="J18" s="43">
        <v>97.6</v>
      </c>
      <c r="K18" s="44">
        <v>342</v>
      </c>
      <c r="L18" s="43"/>
    </row>
    <row r="19" spans="1:12" ht="15" x14ac:dyDescent="0.2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/>
    </row>
    <row r="20" spans="1:12" ht="15" x14ac:dyDescent="0.2">
      <c r="A20" s="23"/>
      <c r="B20" s="15"/>
      <c r="C20" s="11"/>
      <c r="D20" s="7" t="s">
        <v>32</v>
      </c>
      <c r="E20" s="42" t="s">
        <v>73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/>
      <c r="L20" s="43"/>
    </row>
    <row r="21" spans="1:12" ht="15" x14ac:dyDescent="0.2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31.440000000000005</v>
      </c>
      <c r="H23" s="19">
        <f t="shared" si="2"/>
        <v>24.76</v>
      </c>
      <c r="I23" s="19">
        <f t="shared" si="2"/>
        <v>105.98</v>
      </c>
      <c r="J23" s="19">
        <f t="shared" si="2"/>
        <v>772.82</v>
      </c>
      <c r="K23" s="25"/>
      <c r="L23" s="19">
        <f t="shared" ref="L23" si="3">SUM(L14:L22)</f>
        <v>0</v>
      </c>
    </row>
    <row r="24" spans="1:12" ht="15" x14ac:dyDescent="0.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1365</v>
      </c>
      <c r="G24" s="32">
        <f t="shared" ref="G24:J24" si="4">G13+G23</f>
        <v>43.820000000000007</v>
      </c>
      <c r="H24" s="32">
        <f t="shared" si="4"/>
        <v>45.682500000000005</v>
      </c>
      <c r="I24" s="32">
        <f t="shared" si="4"/>
        <v>182.72</v>
      </c>
      <c r="J24" s="32">
        <f t="shared" si="4"/>
        <v>1318.0050000000001</v>
      </c>
      <c r="K24" s="32"/>
      <c r="L24" s="32">
        <f t="shared" ref="L24" si="5">L13+L23</f>
        <v>0</v>
      </c>
    </row>
    <row r="25" spans="1:12" ht="15" x14ac:dyDescent="0.2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160</v>
      </c>
      <c r="G25" s="40">
        <v>14.87</v>
      </c>
      <c r="H25" s="40">
        <v>26.48</v>
      </c>
      <c r="I25" s="40">
        <v>2.81</v>
      </c>
      <c r="J25" s="40">
        <v>308.97000000000003</v>
      </c>
      <c r="K25" s="41">
        <v>210</v>
      </c>
      <c r="L25" s="40"/>
    </row>
    <row r="26" spans="1:12" ht="15" x14ac:dyDescent="0.2">
      <c r="A26" s="14"/>
      <c r="B26" s="15"/>
      <c r="C26" s="11"/>
      <c r="D26" s="6" t="s">
        <v>26</v>
      </c>
      <c r="E26" s="42" t="s">
        <v>52</v>
      </c>
      <c r="F26" s="43">
        <v>75</v>
      </c>
      <c r="G26" s="43">
        <v>0.6</v>
      </c>
      <c r="H26" s="43">
        <v>0.08</v>
      </c>
      <c r="I26" s="43">
        <v>1.88</v>
      </c>
      <c r="J26" s="43">
        <v>10.58</v>
      </c>
      <c r="K26" s="44">
        <v>71</v>
      </c>
      <c r="L26" s="43"/>
    </row>
    <row r="27" spans="1:12" ht="15" x14ac:dyDescent="0.2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0.53</v>
      </c>
      <c r="H27" s="43">
        <v>0</v>
      </c>
      <c r="I27" s="43">
        <v>9.4700000000000006</v>
      </c>
      <c r="J27" s="43">
        <v>40</v>
      </c>
      <c r="K27" s="44">
        <v>376</v>
      </c>
      <c r="L27" s="43"/>
    </row>
    <row r="28" spans="1:12" ht="15" x14ac:dyDescent="0.2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/>
      <c r="L28" s="43"/>
    </row>
    <row r="29" spans="1:12" ht="15" x14ac:dyDescent="0.2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">
      <c r="A30" s="14"/>
      <c r="B30" s="15"/>
      <c r="C30" s="11"/>
      <c r="D30" s="6" t="s">
        <v>43</v>
      </c>
      <c r="E30" s="42" t="s">
        <v>51</v>
      </c>
      <c r="F30" s="43">
        <v>10</v>
      </c>
      <c r="G30" s="43">
        <v>0.1</v>
      </c>
      <c r="H30" s="43">
        <v>7.2</v>
      </c>
      <c r="I30" s="43">
        <v>0.13</v>
      </c>
      <c r="J30" s="43">
        <v>65.72</v>
      </c>
      <c r="K30" s="44">
        <v>14</v>
      </c>
      <c r="L30" s="43"/>
    </row>
    <row r="31" spans="1:12" ht="15" x14ac:dyDescent="0.2">
      <c r="A31" s="14"/>
      <c r="B31" s="15"/>
      <c r="C31" s="11"/>
      <c r="D31" s="6" t="s">
        <v>43</v>
      </c>
      <c r="E31" s="42" t="s">
        <v>50</v>
      </c>
      <c r="F31" s="43">
        <v>15</v>
      </c>
      <c r="G31" s="43">
        <v>3.48</v>
      </c>
      <c r="H31" s="43">
        <v>4.43</v>
      </c>
      <c r="I31" s="43">
        <v>0</v>
      </c>
      <c r="J31" s="43">
        <v>53.75</v>
      </c>
      <c r="K31" s="44">
        <v>15</v>
      </c>
      <c r="L31" s="43"/>
    </row>
    <row r="32" spans="1:12" ht="15" x14ac:dyDescent="0.2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22.74</v>
      </c>
      <c r="H32" s="19">
        <f t="shared" ref="H32" si="7">SUM(H25:H31)</f>
        <v>38.589999999999996</v>
      </c>
      <c r="I32" s="19">
        <f t="shared" ref="I32" si="8">SUM(I25:I31)</f>
        <v>33.610000000000007</v>
      </c>
      <c r="J32" s="19">
        <f t="shared" ref="J32:L32" si="9">SUM(J25:J31)</f>
        <v>572.54</v>
      </c>
      <c r="K32" s="25"/>
      <c r="L32" s="19">
        <f t="shared" si="9"/>
        <v>0</v>
      </c>
    </row>
    <row r="33" spans="1:12" ht="15" x14ac:dyDescent="0.2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43">
        <v>60</v>
      </c>
      <c r="G33" s="43">
        <v>0.48</v>
      </c>
      <c r="H33" s="43">
        <v>0.06</v>
      </c>
      <c r="I33" s="43">
        <v>1.5</v>
      </c>
      <c r="J33" s="43">
        <v>8.4600000000000009</v>
      </c>
      <c r="K33" s="44" t="s">
        <v>61</v>
      </c>
      <c r="L33" s="43"/>
    </row>
    <row r="34" spans="1:12" ht="15" x14ac:dyDescent="0.2">
      <c r="A34" s="14"/>
      <c r="B34" s="15"/>
      <c r="C34" s="11"/>
      <c r="D34" s="7" t="s">
        <v>27</v>
      </c>
      <c r="E34" s="42" t="s">
        <v>75</v>
      </c>
      <c r="F34" s="43">
        <v>215</v>
      </c>
      <c r="G34" s="43">
        <v>4.04</v>
      </c>
      <c r="H34" s="43">
        <v>6.19</v>
      </c>
      <c r="I34" s="43">
        <v>9.2899999999999991</v>
      </c>
      <c r="J34" s="43">
        <v>107.3</v>
      </c>
      <c r="K34" s="44">
        <v>82</v>
      </c>
      <c r="L34" s="43"/>
    </row>
    <row r="35" spans="1:12" ht="15" x14ac:dyDescent="0.2">
      <c r="A35" s="14"/>
      <c r="B35" s="15"/>
      <c r="C35" s="11"/>
      <c r="D35" s="7" t="s">
        <v>28</v>
      </c>
      <c r="E35" s="42" t="s">
        <v>76</v>
      </c>
      <c r="F35" s="43">
        <v>120</v>
      </c>
      <c r="G35" s="43">
        <v>12.57</v>
      </c>
      <c r="H35" s="43">
        <v>5.44</v>
      </c>
      <c r="I35" s="43">
        <v>10.55</v>
      </c>
      <c r="J35" s="43">
        <v>141.37</v>
      </c>
      <c r="K35" s="44">
        <v>234</v>
      </c>
      <c r="L35" s="43"/>
    </row>
    <row r="36" spans="1:12" ht="15" x14ac:dyDescent="0.2">
      <c r="A36" s="14"/>
      <c r="B36" s="15"/>
      <c r="C36" s="11"/>
      <c r="D36" s="7" t="s">
        <v>29</v>
      </c>
      <c r="E36" s="42" t="s">
        <v>77</v>
      </c>
      <c r="F36" s="43">
        <v>150</v>
      </c>
      <c r="G36" s="43">
        <v>3.08</v>
      </c>
      <c r="H36" s="43">
        <v>2.33</v>
      </c>
      <c r="I36" s="43">
        <v>19.13</v>
      </c>
      <c r="J36" s="43">
        <v>109.73</v>
      </c>
      <c r="K36" s="44">
        <v>312</v>
      </c>
      <c r="L36" s="43"/>
    </row>
    <row r="37" spans="1:12" ht="15" x14ac:dyDescent="0.2">
      <c r="A37" s="14"/>
      <c r="B37" s="15"/>
      <c r="C37" s="11"/>
      <c r="D37" s="7" t="s">
        <v>30</v>
      </c>
      <c r="E37" s="42" t="s">
        <v>104</v>
      </c>
      <c r="F37" s="43">
        <v>200</v>
      </c>
      <c r="G37" s="43">
        <v>1.1599999999999999</v>
      </c>
      <c r="H37" s="43">
        <v>0.3</v>
      </c>
      <c r="I37" s="43">
        <v>47.26</v>
      </c>
      <c r="J37" s="43">
        <v>196.38</v>
      </c>
      <c r="K37" s="44">
        <v>349</v>
      </c>
      <c r="L37" s="43"/>
    </row>
    <row r="38" spans="1:12" ht="15" x14ac:dyDescent="0.2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/>
    </row>
    <row r="39" spans="1:12" ht="15" x14ac:dyDescent="0.2">
      <c r="A39" s="14"/>
      <c r="B39" s="15"/>
      <c r="C39" s="11"/>
      <c r="D39" s="7" t="s">
        <v>32</v>
      </c>
      <c r="E39" s="42" t="s">
        <v>73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/>
      <c r="L39" s="43"/>
    </row>
    <row r="40" spans="1:12" ht="15" x14ac:dyDescent="0.2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25.150000000000006</v>
      </c>
      <c r="H42" s="19">
        <f t="shared" ref="H42" si="11">SUM(H33:H41)</f>
        <v>14.96</v>
      </c>
      <c r="I42" s="19">
        <f t="shared" ref="I42" si="12">SUM(I33:I41)</f>
        <v>117.14999999999999</v>
      </c>
      <c r="J42" s="19">
        <f t="shared" ref="J42:L42" si="13">SUM(J33:J41)</f>
        <v>701.96</v>
      </c>
      <c r="K42" s="25"/>
      <c r="L42" s="19">
        <f t="shared" si="13"/>
        <v>0</v>
      </c>
    </row>
    <row r="43" spans="1:12" ht="15.75" customHeight="1" x14ac:dyDescent="0.1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1305</v>
      </c>
      <c r="G43" s="32">
        <f t="shared" ref="G43" si="14">G32+G42</f>
        <v>47.89</v>
      </c>
      <c r="H43" s="32">
        <f t="shared" ref="H43" si="15">H32+H42</f>
        <v>53.55</v>
      </c>
      <c r="I43" s="32">
        <f t="shared" ref="I43" si="16">I32+I42</f>
        <v>150.76</v>
      </c>
      <c r="J43" s="32">
        <f t="shared" ref="J43:L43" si="17">J32+J42</f>
        <v>1274.5</v>
      </c>
      <c r="K43" s="32"/>
      <c r="L43" s="32">
        <f t="shared" si="17"/>
        <v>0</v>
      </c>
    </row>
    <row r="44" spans="1:12" ht="15" x14ac:dyDescent="0.2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180</v>
      </c>
      <c r="G44" s="40">
        <v>16.66</v>
      </c>
      <c r="H44" s="40">
        <v>19.440000000000001</v>
      </c>
      <c r="I44" s="40">
        <v>17.05</v>
      </c>
      <c r="J44" s="40">
        <v>303.43</v>
      </c>
      <c r="K44" s="41">
        <v>259</v>
      </c>
      <c r="L44" s="40"/>
    </row>
    <row r="45" spans="1:12" ht="15" x14ac:dyDescent="0.2">
      <c r="A45" s="23"/>
      <c r="B45" s="15"/>
      <c r="C45" s="11"/>
      <c r="D45" s="6"/>
      <c r="E45" s="42"/>
      <c r="F45" s="43"/>
      <c r="G45" s="43"/>
      <c r="H45" s="43"/>
      <c r="I45" s="43">
        <v>0</v>
      </c>
      <c r="J45" s="43"/>
      <c r="K45" s="44"/>
      <c r="L45" s="43"/>
    </row>
    <row r="46" spans="1:12" ht="15" x14ac:dyDescent="0.2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/>
      <c r="L47" s="43"/>
    </row>
    <row r="48" spans="1:12" ht="15" x14ac:dyDescent="0.2">
      <c r="A48" s="23"/>
      <c r="B48" s="15"/>
      <c r="C48" s="11"/>
      <c r="D48" s="7" t="s">
        <v>24</v>
      </c>
      <c r="E48" s="42" t="s">
        <v>49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>
        <v>338</v>
      </c>
      <c r="L48" s="43"/>
    </row>
    <row r="49" spans="1:12" ht="15" x14ac:dyDescent="0.2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24.500000000000004</v>
      </c>
      <c r="H51" s="19">
        <f t="shared" ref="H51" si="19">SUM(H44:H50)</f>
        <v>23.98</v>
      </c>
      <c r="I51" s="19">
        <f t="shared" ref="I51" si="20">SUM(I44:I50)</f>
        <v>68.649999999999991</v>
      </c>
      <c r="J51" s="19">
        <f t="shared" ref="J51:L51" si="21">SUM(J44:J50)</f>
        <v>582.15</v>
      </c>
      <c r="K51" s="25"/>
      <c r="L51" s="19">
        <f t="shared" si="21"/>
        <v>0</v>
      </c>
    </row>
    <row r="52" spans="1:12" ht="15" x14ac:dyDescent="0.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0.84</v>
      </c>
      <c r="H52" s="43">
        <v>3.61</v>
      </c>
      <c r="I52" s="43">
        <v>4.96</v>
      </c>
      <c r="J52" s="43">
        <v>55.68</v>
      </c>
      <c r="K52" s="44">
        <v>52</v>
      </c>
      <c r="L52" s="43"/>
    </row>
    <row r="53" spans="1:12" ht="15" x14ac:dyDescent="0.2">
      <c r="A53" s="23"/>
      <c r="B53" s="15"/>
      <c r="C53" s="11"/>
      <c r="D53" s="7" t="s">
        <v>27</v>
      </c>
      <c r="E53" s="42" t="s">
        <v>79</v>
      </c>
      <c r="F53" s="43">
        <v>200</v>
      </c>
      <c r="G53" s="43">
        <v>2.38</v>
      </c>
      <c r="H53" s="43">
        <v>2.2599999999999998</v>
      </c>
      <c r="I53" s="43">
        <v>1.92</v>
      </c>
      <c r="J53" s="43">
        <v>80.099999999999994</v>
      </c>
      <c r="K53" s="44">
        <v>111</v>
      </c>
      <c r="L53" s="43"/>
    </row>
    <row r="54" spans="1:12" ht="15" x14ac:dyDescent="0.2">
      <c r="A54" s="23"/>
      <c r="B54" s="15"/>
      <c r="C54" s="11"/>
      <c r="D54" s="7" t="s">
        <v>28</v>
      </c>
      <c r="E54" s="42" t="s">
        <v>80</v>
      </c>
      <c r="F54" s="43">
        <v>100</v>
      </c>
      <c r="G54" s="43">
        <v>10.119999999999999</v>
      </c>
      <c r="H54" s="43">
        <v>14.09</v>
      </c>
      <c r="I54" s="43">
        <v>14.98</v>
      </c>
      <c r="J54" s="43">
        <v>226.94</v>
      </c>
      <c r="K54" s="44">
        <v>280</v>
      </c>
      <c r="L54" s="43"/>
    </row>
    <row r="55" spans="1:12" ht="15" x14ac:dyDescent="0.2">
      <c r="A55" s="23"/>
      <c r="B55" s="15"/>
      <c r="C55" s="11"/>
      <c r="D55" s="7" t="s">
        <v>29</v>
      </c>
      <c r="E55" s="42" t="s">
        <v>81</v>
      </c>
      <c r="F55" s="43">
        <v>150</v>
      </c>
      <c r="G55" s="43">
        <v>3.64</v>
      </c>
      <c r="H55" s="43">
        <v>4.3</v>
      </c>
      <c r="I55" s="43">
        <v>44.5</v>
      </c>
      <c r="J55" s="43">
        <v>225.9</v>
      </c>
      <c r="K55" s="44">
        <v>302</v>
      </c>
      <c r="L55" s="43"/>
    </row>
    <row r="56" spans="1:12" ht="15" x14ac:dyDescent="0.2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0.03</v>
      </c>
      <c r="H56" s="43">
        <v>0.02</v>
      </c>
      <c r="I56" s="43">
        <v>5.5</v>
      </c>
      <c r="J56" s="43">
        <v>114.6</v>
      </c>
      <c r="K56" s="44">
        <v>342</v>
      </c>
      <c r="L56" s="43"/>
    </row>
    <row r="57" spans="1:12" ht="15" x14ac:dyDescent="0.2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/>
      <c r="L57" s="43"/>
    </row>
    <row r="58" spans="1:12" ht="15" x14ac:dyDescent="0.2">
      <c r="A58" s="23"/>
      <c r="B58" s="15"/>
      <c r="C58" s="11"/>
      <c r="D58" s="7" t="s">
        <v>32</v>
      </c>
      <c r="E58" s="42" t="s">
        <v>73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/>
      <c r="L58" s="43"/>
    </row>
    <row r="59" spans="1:12" ht="15" x14ac:dyDescent="0.2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20.830000000000005</v>
      </c>
      <c r="H61" s="19">
        <f t="shared" ref="H61" si="23">SUM(H52:H60)</f>
        <v>24.92</v>
      </c>
      <c r="I61" s="19">
        <f t="shared" ref="I61" si="24">SUM(I52:I60)</f>
        <v>101.28</v>
      </c>
      <c r="J61" s="19">
        <f t="shared" ref="J61:L61" si="25">SUM(J52:J60)</f>
        <v>841.94</v>
      </c>
      <c r="K61" s="25"/>
      <c r="L61" s="19">
        <f t="shared" si="25"/>
        <v>0</v>
      </c>
    </row>
    <row r="62" spans="1:12" ht="15.75" customHeight="1" x14ac:dyDescent="0.1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1340</v>
      </c>
      <c r="G62" s="32">
        <f t="shared" ref="G62" si="26">G51+G61</f>
        <v>45.330000000000013</v>
      </c>
      <c r="H62" s="32">
        <f t="shared" ref="H62" si="27">H51+H61</f>
        <v>48.900000000000006</v>
      </c>
      <c r="I62" s="32">
        <f t="shared" ref="I62" si="28">I51+I61</f>
        <v>169.93</v>
      </c>
      <c r="J62" s="32">
        <f t="shared" ref="J62:L62" si="29">J51+J61</f>
        <v>1424.0900000000001</v>
      </c>
      <c r="K62" s="32"/>
      <c r="L62" s="32">
        <f t="shared" si="29"/>
        <v>0</v>
      </c>
    </row>
    <row r="63" spans="1:12" ht="15" x14ac:dyDescent="0.2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165</v>
      </c>
      <c r="G63" s="40">
        <v>13.79</v>
      </c>
      <c r="H63" s="40">
        <v>11.51</v>
      </c>
      <c r="I63" s="40">
        <v>66.06</v>
      </c>
      <c r="J63" s="40">
        <v>407.55</v>
      </c>
      <c r="K63" s="41">
        <v>223</v>
      </c>
      <c r="L63" s="40"/>
    </row>
    <row r="64" spans="1:12" ht="15" x14ac:dyDescent="0.2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0.53</v>
      </c>
      <c r="H65" s="43">
        <v>0</v>
      </c>
      <c r="I65" s="43">
        <v>9.8699999999999992</v>
      </c>
      <c r="J65" s="43">
        <v>41.6</v>
      </c>
      <c r="K65" s="44">
        <v>377</v>
      </c>
      <c r="L65" s="43"/>
    </row>
    <row r="66" spans="1:12" ht="15" x14ac:dyDescent="0.2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/>
    </row>
    <row r="67" spans="1:12" ht="15" x14ac:dyDescent="0.2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>
        <v>338</v>
      </c>
      <c r="L67" s="43"/>
    </row>
    <row r="68" spans="1:12" ht="15" x14ac:dyDescent="0.2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17.879999999999995</v>
      </c>
      <c r="H70" s="19">
        <f t="shared" ref="H70" si="31">SUM(H63:H69)</f>
        <v>12.31</v>
      </c>
      <c r="I70" s="19">
        <f t="shared" ref="I70" si="32">SUM(I63:I69)</f>
        <v>105.05</v>
      </c>
      <c r="J70" s="19">
        <f t="shared" ref="J70:L70" si="33">SUM(J63:J69)</f>
        <v>587.07000000000005</v>
      </c>
      <c r="K70" s="25"/>
      <c r="L70" s="19">
        <f t="shared" si="33"/>
        <v>0</v>
      </c>
    </row>
    <row r="71" spans="1:12" ht="15" x14ac:dyDescent="0.2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0.99</v>
      </c>
      <c r="H71" s="43">
        <v>2.4700000000000002</v>
      </c>
      <c r="I71" s="43">
        <v>4.38</v>
      </c>
      <c r="J71" s="43">
        <v>43.74</v>
      </c>
      <c r="K71" s="44">
        <v>53</v>
      </c>
      <c r="L71" s="43"/>
    </row>
    <row r="72" spans="1:12" ht="15" x14ac:dyDescent="0.2">
      <c r="A72" s="23"/>
      <c r="B72" s="15"/>
      <c r="C72" s="11"/>
      <c r="D72" s="7" t="s">
        <v>27</v>
      </c>
      <c r="E72" s="42" t="s">
        <v>83</v>
      </c>
      <c r="F72" s="43">
        <v>200</v>
      </c>
      <c r="G72" s="43">
        <v>1.42</v>
      </c>
      <c r="H72" s="43">
        <v>3.92</v>
      </c>
      <c r="I72" s="43">
        <v>4.9000000000000004</v>
      </c>
      <c r="J72" s="43">
        <v>60.56</v>
      </c>
      <c r="K72" s="44">
        <v>87</v>
      </c>
      <c r="L72" s="43"/>
    </row>
    <row r="73" spans="1:12" ht="15" x14ac:dyDescent="0.2">
      <c r="A73" s="23"/>
      <c r="B73" s="15"/>
      <c r="C73" s="11"/>
      <c r="D73" s="7" t="s">
        <v>28</v>
      </c>
      <c r="E73" s="42" t="s">
        <v>60</v>
      </c>
      <c r="F73" s="43">
        <v>270</v>
      </c>
      <c r="G73" s="43">
        <v>22.88</v>
      </c>
      <c r="H73" s="43">
        <v>14.13</v>
      </c>
      <c r="I73" s="43">
        <v>48.24</v>
      </c>
      <c r="J73" s="43">
        <v>412.2</v>
      </c>
      <c r="K73" s="44">
        <v>291</v>
      </c>
      <c r="L73" s="43"/>
    </row>
    <row r="74" spans="1:12" ht="15" x14ac:dyDescent="0.2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">
      <c r="A75" s="23"/>
      <c r="B75" s="15"/>
      <c r="C75" s="11"/>
      <c r="D75" s="7" t="s">
        <v>30</v>
      </c>
      <c r="E75" s="42" t="s">
        <v>84</v>
      </c>
      <c r="F75" s="43">
        <v>200</v>
      </c>
      <c r="G75" s="43">
        <v>1</v>
      </c>
      <c r="H75" s="43">
        <v>0.2</v>
      </c>
      <c r="I75" s="43">
        <v>20.2</v>
      </c>
      <c r="J75" s="43">
        <v>86.6</v>
      </c>
      <c r="K75" s="44">
        <v>389</v>
      </c>
      <c r="L75" s="43"/>
    </row>
    <row r="76" spans="1:12" ht="15" x14ac:dyDescent="0.2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1.58</v>
      </c>
      <c r="H76" s="43">
        <v>0.2</v>
      </c>
      <c r="I76" s="43">
        <v>9.66</v>
      </c>
      <c r="J76" s="43" t="s">
        <v>85</v>
      </c>
      <c r="K76" s="44"/>
      <c r="L76" s="43"/>
    </row>
    <row r="77" spans="1:12" ht="15" x14ac:dyDescent="0.2">
      <c r="A77" s="23"/>
      <c r="B77" s="15"/>
      <c r="C77" s="11"/>
      <c r="D77" s="7" t="s">
        <v>32</v>
      </c>
      <c r="E77" s="42" t="s">
        <v>86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/>
      <c r="L77" s="43"/>
    </row>
    <row r="78" spans="1:12" ht="15" x14ac:dyDescent="0.2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30.11</v>
      </c>
      <c r="H80" s="19">
        <f t="shared" ref="H80" si="35">SUM(H71:H79)</f>
        <v>21.360000000000003</v>
      </c>
      <c r="I80" s="19">
        <f t="shared" ref="I80" si="36">SUM(I71:I79)</f>
        <v>107.14</v>
      </c>
      <c r="J80" s="19">
        <f t="shared" ref="J80:L80" si="37">SUM(J71:J79)</f>
        <v>695.06000000000006</v>
      </c>
      <c r="K80" s="25"/>
      <c r="L80" s="19">
        <f t="shared" si="37"/>
        <v>0</v>
      </c>
    </row>
    <row r="81" spans="1:12" ht="15.75" customHeight="1" x14ac:dyDescent="0.1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1295</v>
      </c>
      <c r="G81" s="32">
        <f t="shared" ref="G81" si="38">G70+G80</f>
        <v>47.989999999999995</v>
      </c>
      <c r="H81" s="32">
        <f t="shared" ref="H81" si="39">H70+H80</f>
        <v>33.67</v>
      </c>
      <c r="I81" s="32">
        <f t="shared" ref="I81" si="40">I70+I80</f>
        <v>212.19</v>
      </c>
      <c r="J81" s="32">
        <f t="shared" ref="J81:L81" si="41">J70+J80</f>
        <v>1282.1300000000001</v>
      </c>
      <c r="K81" s="32"/>
      <c r="L81" s="32">
        <f t="shared" si="41"/>
        <v>0</v>
      </c>
    </row>
    <row r="82" spans="1:12" ht="15" x14ac:dyDescent="0.2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10.15</v>
      </c>
      <c r="H82" s="40">
        <v>11.94</v>
      </c>
      <c r="I82" s="40">
        <v>25.58</v>
      </c>
      <c r="J82" s="40">
        <v>250.8</v>
      </c>
      <c r="K82" s="41">
        <v>204</v>
      </c>
      <c r="L82" s="40"/>
    </row>
    <row r="83" spans="1:12" ht="15" x14ac:dyDescent="0.2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3.6</v>
      </c>
      <c r="H84" s="43">
        <v>2.67</v>
      </c>
      <c r="I84" s="43">
        <v>29.2</v>
      </c>
      <c r="J84" s="43">
        <v>155.19999999999999</v>
      </c>
      <c r="K84" s="44">
        <v>379</v>
      </c>
      <c r="L84" s="43"/>
    </row>
    <row r="85" spans="1:12" ht="15" x14ac:dyDescent="0.2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/>
      <c r="L85" s="43"/>
    </row>
    <row r="86" spans="1:12" ht="15" x14ac:dyDescent="0.2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">
      <c r="A87" s="23"/>
      <c r="B87" s="15"/>
      <c r="C87" s="11"/>
      <c r="D87" s="6" t="s">
        <v>43</v>
      </c>
      <c r="E87" s="42" t="s">
        <v>57</v>
      </c>
      <c r="F87" s="43">
        <v>125</v>
      </c>
      <c r="G87" s="43">
        <v>4.4000000000000004</v>
      </c>
      <c r="H87" s="43">
        <v>3</v>
      </c>
      <c r="I87" s="43">
        <v>6.5</v>
      </c>
      <c r="J87" s="43">
        <v>78</v>
      </c>
      <c r="K87" s="44"/>
      <c r="L87" s="43"/>
    </row>
    <row r="88" spans="1:12" ht="15" x14ac:dyDescent="0.2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21.310000000000002</v>
      </c>
      <c r="H89" s="19">
        <f t="shared" ref="H89" si="43">SUM(H82:H88)</f>
        <v>18.009999999999998</v>
      </c>
      <c r="I89" s="19">
        <f t="shared" ref="I89" si="44">SUM(I82:I88)</f>
        <v>80.599999999999994</v>
      </c>
      <c r="J89" s="19">
        <f t="shared" ref="J89:L89" si="45">SUM(J82:J88)</f>
        <v>577.52</v>
      </c>
      <c r="K89" s="25"/>
      <c r="L89" s="19">
        <f t="shared" si="45"/>
        <v>0</v>
      </c>
    </row>
    <row r="90" spans="1:12" ht="15" x14ac:dyDescent="0.2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0.48</v>
      </c>
      <c r="H90" s="43">
        <v>0.06</v>
      </c>
      <c r="I90" s="43">
        <v>1.5</v>
      </c>
      <c r="J90" s="43">
        <v>8.4600000000000009</v>
      </c>
      <c r="K90" s="44" t="s">
        <v>61</v>
      </c>
      <c r="L90" s="43"/>
    </row>
    <row r="91" spans="1:12" ht="15" x14ac:dyDescent="0.2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1.58</v>
      </c>
      <c r="H91" s="43">
        <v>2.17</v>
      </c>
      <c r="I91" s="43">
        <v>9.69</v>
      </c>
      <c r="J91" s="43">
        <v>118.6</v>
      </c>
      <c r="K91" s="44">
        <v>101</v>
      </c>
      <c r="L91" s="43"/>
    </row>
    <row r="92" spans="1:12" ht="15" x14ac:dyDescent="0.2">
      <c r="A92" s="23"/>
      <c r="B92" s="15"/>
      <c r="C92" s="11"/>
      <c r="D92" s="7" t="s">
        <v>28</v>
      </c>
      <c r="E92" s="42" t="s">
        <v>88</v>
      </c>
      <c r="F92" s="43">
        <v>100</v>
      </c>
      <c r="G92" s="43">
        <v>14.25</v>
      </c>
      <c r="H92" s="43">
        <v>20.9</v>
      </c>
      <c r="I92" s="43">
        <v>12.37</v>
      </c>
      <c r="J92" s="43">
        <v>297.08999999999997</v>
      </c>
      <c r="K92" s="44">
        <v>268</v>
      </c>
      <c r="L92" s="43"/>
    </row>
    <row r="93" spans="1:12" ht="15" x14ac:dyDescent="0.2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3.08</v>
      </c>
      <c r="H93" s="43">
        <v>2.33</v>
      </c>
      <c r="I93" s="43">
        <v>19.13</v>
      </c>
      <c r="J93" s="43">
        <v>109.17</v>
      </c>
      <c r="K93" s="44">
        <v>312</v>
      </c>
      <c r="L93" s="43"/>
    </row>
    <row r="94" spans="1:12" ht="15" x14ac:dyDescent="0.2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8.9</v>
      </c>
      <c r="H94" s="43">
        <v>4.0999999999999996</v>
      </c>
      <c r="I94" s="43">
        <v>39.840000000000003</v>
      </c>
      <c r="J94" s="43">
        <v>145.08000000000001</v>
      </c>
      <c r="K94" s="44">
        <v>352</v>
      </c>
      <c r="L94" s="43"/>
    </row>
    <row r="95" spans="1:12" ht="15" x14ac:dyDescent="0.2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/>
    </row>
    <row r="96" spans="1:12" ht="15" x14ac:dyDescent="0.2">
      <c r="A96" s="23"/>
      <c r="B96" s="15"/>
      <c r="C96" s="11"/>
      <c r="D96" s="7" t="s">
        <v>32</v>
      </c>
      <c r="E96" s="42" t="s">
        <v>73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/>
      <c r="L96" s="43"/>
    </row>
    <row r="97" spans="1:12" ht="15" x14ac:dyDescent="0.2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32.11</v>
      </c>
      <c r="H99" s="19">
        <f t="shared" ref="H99" si="47">SUM(H90:H98)</f>
        <v>30.200000000000003</v>
      </c>
      <c r="I99" s="19">
        <f t="shared" ref="I99" si="48">SUM(I90:I98)</f>
        <v>111.95</v>
      </c>
      <c r="J99" s="19">
        <f t="shared" ref="J99:L99" si="49">SUM(J90:J98)</f>
        <v>817.12</v>
      </c>
      <c r="K99" s="25"/>
      <c r="L99" s="19">
        <f t="shared" si="49"/>
        <v>0</v>
      </c>
    </row>
    <row r="100" spans="1:12" ht="15.75" customHeight="1" x14ac:dyDescent="0.1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1285</v>
      </c>
      <c r="G100" s="32">
        <f t="shared" ref="G100" si="50">G89+G99</f>
        <v>53.42</v>
      </c>
      <c r="H100" s="32">
        <f t="shared" ref="H100" si="51">H89+H99</f>
        <v>48.21</v>
      </c>
      <c r="I100" s="32">
        <f t="shared" ref="I100" si="52">I89+I99</f>
        <v>192.55</v>
      </c>
      <c r="J100" s="32">
        <f t="shared" ref="J100:L100" si="53">J89+J99</f>
        <v>1394.6399999999999</v>
      </c>
      <c r="K100" s="32"/>
      <c r="L100" s="32">
        <f t="shared" si="53"/>
        <v>0</v>
      </c>
    </row>
    <row r="101" spans="1:12" ht="28" x14ac:dyDescent="0.2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160</v>
      </c>
      <c r="G101" s="40">
        <v>4.88</v>
      </c>
      <c r="H101" s="40">
        <v>3.2</v>
      </c>
      <c r="I101" s="40">
        <v>29.57</v>
      </c>
      <c r="J101" s="40">
        <v>166.59</v>
      </c>
      <c r="K101" s="41">
        <v>173</v>
      </c>
      <c r="L101" s="40"/>
    </row>
    <row r="102" spans="1:12" ht="15" x14ac:dyDescent="0.2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/>
    </row>
    <row r="104" spans="1:12" ht="15" x14ac:dyDescent="0.2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/>
      <c r="L104" s="43"/>
    </row>
    <row r="105" spans="1:12" ht="28" x14ac:dyDescent="0.2">
      <c r="A105" s="23"/>
      <c r="B105" s="15"/>
      <c r="C105" s="11"/>
      <c r="D105" s="7" t="s">
        <v>24</v>
      </c>
      <c r="E105" s="42" t="s">
        <v>59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>
        <v>338</v>
      </c>
      <c r="L105" s="43"/>
    </row>
    <row r="106" spans="1:12" ht="15" x14ac:dyDescent="0.2">
      <c r="A106" s="23"/>
      <c r="B106" s="15"/>
      <c r="C106" s="11"/>
      <c r="D106" s="6" t="s">
        <v>43</v>
      </c>
      <c r="E106" s="42" t="s">
        <v>51</v>
      </c>
      <c r="F106" s="43">
        <v>10</v>
      </c>
      <c r="G106" s="43">
        <v>0.1</v>
      </c>
      <c r="H106" s="43">
        <v>7.2</v>
      </c>
      <c r="I106" s="43">
        <v>0.13</v>
      </c>
      <c r="J106" s="43">
        <v>65.72</v>
      </c>
      <c r="K106" s="44">
        <v>14</v>
      </c>
      <c r="L106" s="43"/>
    </row>
    <row r="107" spans="1:12" ht="15" x14ac:dyDescent="0.2">
      <c r="A107" s="23"/>
      <c r="B107" s="15"/>
      <c r="C107" s="11"/>
      <c r="D107" s="6" t="s">
        <v>43</v>
      </c>
      <c r="E107" s="42" t="s">
        <v>50</v>
      </c>
      <c r="F107" s="43">
        <v>15</v>
      </c>
      <c r="G107" s="43">
        <v>3.48</v>
      </c>
      <c r="H107" s="43">
        <v>4.43</v>
      </c>
      <c r="I107" s="43">
        <v>0</v>
      </c>
      <c r="J107" s="43">
        <v>53.75</v>
      </c>
      <c r="K107" s="44">
        <v>15</v>
      </c>
      <c r="L107" s="43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12.75</v>
      </c>
      <c r="H108" s="19">
        <f t="shared" si="54"/>
        <v>15.83</v>
      </c>
      <c r="I108" s="19">
        <f t="shared" si="54"/>
        <v>73.589999999999989</v>
      </c>
      <c r="J108" s="19">
        <f t="shared" si="54"/>
        <v>487.78</v>
      </c>
      <c r="K108" s="25"/>
      <c r="L108" s="19">
        <f t="shared" ref="L108" si="55">SUM(L101:L107)</f>
        <v>0</v>
      </c>
    </row>
    <row r="109" spans="1:12" ht="15" x14ac:dyDescent="0.2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74</v>
      </c>
      <c r="F109" s="43">
        <v>60</v>
      </c>
      <c r="G109" s="43">
        <v>0.48</v>
      </c>
      <c r="H109" s="43">
        <v>0.06</v>
      </c>
      <c r="I109" s="43">
        <v>1.5</v>
      </c>
      <c r="J109" s="43">
        <v>8.4600000000000009</v>
      </c>
      <c r="K109" s="44" t="s">
        <v>61</v>
      </c>
      <c r="L109" s="43"/>
    </row>
    <row r="110" spans="1:12" ht="15" x14ac:dyDescent="0.2">
      <c r="A110" s="23"/>
      <c r="B110" s="15"/>
      <c r="C110" s="11"/>
      <c r="D110" s="7" t="s">
        <v>27</v>
      </c>
      <c r="E110" s="42" t="s">
        <v>90</v>
      </c>
      <c r="F110" s="43">
        <v>200</v>
      </c>
      <c r="G110" s="43">
        <v>1.61</v>
      </c>
      <c r="H110" s="43">
        <v>4.07</v>
      </c>
      <c r="I110" s="43">
        <v>9.58</v>
      </c>
      <c r="J110" s="43">
        <v>85.8</v>
      </c>
      <c r="K110" s="44">
        <v>96</v>
      </c>
      <c r="L110" s="43"/>
    </row>
    <row r="111" spans="1:12" ht="15" x14ac:dyDescent="0.2">
      <c r="A111" s="23"/>
      <c r="B111" s="15"/>
      <c r="C111" s="11"/>
      <c r="D111" s="7" t="s">
        <v>28</v>
      </c>
      <c r="E111" s="42" t="s">
        <v>91</v>
      </c>
      <c r="F111" s="43">
        <v>130</v>
      </c>
      <c r="G111" s="43">
        <v>9.83</v>
      </c>
      <c r="H111" s="43">
        <v>7.11</v>
      </c>
      <c r="I111" s="43">
        <v>11.89</v>
      </c>
      <c r="J111" s="43">
        <v>151.27000000000001</v>
      </c>
      <c r="K111" s="44" t="s">
        <v>92</v>
      </c>
      <c r="L111" s="43"/>
    </row>
    <row r="112" spans="1:12" ht="15" x14ac:dyDescent="0.2">
      <c r="A112" s="23"/>
      <c r="B112" s="15"/>
      <c r="C112" s="11"/>
      <c r="D112" s="7" t="s">
        <v>29</v>
      </c>
      <c r="E112" s="42" t="s">
        <v>93</v>
      </c>
      <c r="F112" s="43">
        <v>150</v>
      </c>
      <c r="G112" s="43">
        <v>5.0999999999999996</v>
      </c>
      <c r="H112" s="43">
        <v>7.5</v>
      </c>
      <c r="I112" s="43">
        <v>28.5</v>
      </c>
      <c r="J112" s="43">
        <v>201.9</v>
      </c>
      <c r="K112" s="44">
        <v>309</v>
      </c>
      <c r="L112" s="43"/>
    </row>
    <row r="113" spans="1:12" ht="15" x14ac:dyDescent="0.2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0.45</v>
      </c>
      <c r="H113" s="43">
        <v>0.1</v>
      </c>
      <c r="I113" s="43">
        <v>33.99</v>
      </c>
      <c r="J113" s="43">
        <v>141.19999999999999</v>
      </c>
      <c r="K113" s="44">
        <v>346</v>
      </c>
      <c r="L113" s="43"/>
    </row>
    <row r="114" spans="1:12" ht="15" x14ac:dyDescent="0.2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/>
    </row>
    <row r="115" spans="1:12" ht="15" x14ac:dyDescent="0.2">
      <c r="A115" s="23"/>
      <c r="B115" s="15"/>
      <c r="C115" s="11"/>
      <c r="D115" s="7" t="s">
        <v>32</v>
      </c>
      <c r="E115" s="42" t="s">
        <v>73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/>
      <c r="L115" s="43"/>
    </row>
    <row r="116" spans="1:12" ht="15" x14ac:dyDescent="0.2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21.29</v>
      </c>
      <c r="H118" s="19">
        <f t="shared" si="56"/>
        <v>19.480000000000004</v>
      </c>
      <c r="I118" s="19">
        <f t="shared" si="56"/>
        <v>114.88000000000001</v>
      </c>
      <c r="J118" s="19">
        <f t="shared" si="56"/>
        <v>727.35</v>
      </c>
      <c r="K118" s="25"/>
      <c r="L118" s="19">
        <f t="shared" ref="L118" si="57">SUM(L109:L117)</f>
        <v>0</v>
      </c>
    </row>
    <row r="119" spans="1:12" ht="15" x14ac:dyDescent="0.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1375</v>
      </c>
      <c r="G119" s="32">
        <f t="shared" ref="G119" si="58">G108+G118</f>
        <v>34.04</v>
      </c>
      <c r="H119" s="32">
        <f t="shared" ref="H119" si="59">H108+H118</f>
        <v>35.31</v>
      </c>
      <c r="I119" s="32">
        <f t="shared" ref="I119" si="60">I108+I118</f>
        <v>188.47</v>
      </c>
      <c r="J119" s="32">
        <f t="shared" ref="J119:L119" si="61">J108+J118</f>
        <v>1215.1300000000001</v>
      </c>
      <c r="K119" s="32"/>
      <c r="L119" s="32">
        <f t="shared" si="61"/>
        <v>0</v>
      </c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270</v>
      </c>
      <c r="G120" s="40">
        <v>22.88</v>
      </c>
      <c r="H120" s="40">
        <v>14.13</v>
      </c>
      <c r="I120" s="40">
        <v>48.24</v>
      </c>
      <c r="J120" s="40">
        <v>412.2</v>
      </c>
      <c r="K120" s="41">
        <v>291</v>
      </c>
      <c r="L120" s="40"/>
    </row>
    <row r="121" spans="1:12" ht="15" x14ac:dyDescent="0.2">
      <c r="A121" s="14"/>
      <c r="B121" s="15"/>
      <c r="C121" s="11"/>
      <c r="D121" s="6" t="s">
        <v>26</v>
      </c>
      <c r="E121" s="42" t="s">
        <v>63</v>
      </c>
      <c r="F121" s="43">
        <v>60</v>
      </c>
      <c r="G121" s="43">
        <v>0.48</v>
      </c>
      <c r="H121" s="43">
        <v>0.06</v>
      </c>
      <c r="I121" s="43">
        <v>1.5</v>
      </c>
      <c r="J121" s="43">
        <v>8.4600000000000009</v>
      </c>
      <c r="K121" s="44" t="s">
        <v>61</v>
      </c>
      <c r="L121" s="43"/>
    </row>
    <row r="122" spans="1:12" ht="15" x14ac:dyDescent="0.2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0.53</v>
      </c>
      <c r="H122" s="43">
        <v>0</v>
      </c>
      <c r="I122" s="43">
        <v>9.4700000000000006</v>
      </c>
      <c r="J122" s="43">
        <v>40</v>
      </c>
      <c r="K122" s="44">
        <v>376</v>
      </c>
      <c r="L122" s="43"/>
    </row>
    <row r="123" spans="1:12" ht="15" x14ac:dyDescent="0.2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/>
      <c r="L123" s="43"/>
    </row>
    <row r="124" spans="1:12" ht="15" x14ac:dyDescent="0.2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>
        <v>338</v>
      </c>
      <c r="L124" s="43"/>
    </row>
    <row r="125" spans="1:12" ht="15" x14ac:dyDescent="0.2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">
      <c r="A128" s="16"/>
      <c r="B128" s="17"/>
      <c r="C128" s="8"/>
      <c r="D128" s="18" t="s">
        <v>33</v>
      </c>
      <c r="E128" s="9"/>
      <c r="F128" s="19">
        <f>SUM(F120:F127)</f>
        <v>670</v>
      </c>
      <c r="G128" s="19">
        <f t="shared" ref="G128:J128" si="62">SUM(G120:G127)</f>
        <v>27.45</v>
      </c>
      <c r="H128" s="19">
        <f t="shared" si="62"/>
        <v>14.990000000000002</v>
      </c>
      <c r="I128" s="19">
        <f t="shared" si="62"/>
        <v>88.33</v>
      </c>
      <c r="J128" s="19">
        <f t="shared" si="62"/>
        <v>598.57999999999993</v>
      </c>
      <c r="K128" s="25"/>
      <c r="L128" s="19">
        <f t="shared" ref="L128" si="63">SUM(L120:L127)</f>
        <v>0</v>
      </c>
    </row>
    <row r="129" spans="1:12" ht="15" x14ac:dyDescent="0.2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 t="s">
        <v>63</v>
      </c>
      <c r="F129" s="43">
        <v>60</v>
      </c>
      <c r="G129" s="43">
        <v>0.48</v>
      </c>
      <c r="H129" s="43">
        <v>0.06</v>
      </c>
      <c r="I129" s="43">
        <v>1.5</v>
      </c>
      <c r="J129" s="43">
        <v>8.4600000000000009</v>
      </c>
      <c r="K129" s="44" t="s">
        <v>61</v>
      </c>
      <c r="L129" s="43"/>
    </row>
    <row r="130" spans="1:12" ht="15" x14ac:dyDescent="0.2">
      <c r="A130" s="14"/>
      <c r="B130" s="15"/>
      <c r="C130" s="11"/>
      <c r="D130" s="7" t="s">
        <v>27</v>
      </c>
      <c r="E130" s="42" t="s">
        <v>75</v>
      </c>
      <c r="F130" s="43">
        <v>215</v>
      </c>
      <c r="G130" s="43">
        <v>1.44</v>
      </c>
      <c r="H130" s="43">
        <v>3.94</v>
      </c>
      <c r="I130" s="43">
        <v>8.75</v>
      </c>
      <c r="J130" s="43">
        <v>83</v>
      </c>
      <c r="K130" s="44">
        <v>82</v>
      </c>
      <c r="L130" s="43"/>
    </row>
    <row r="131" spans="1:12" ht="15" x14ac:dyDescent="0.2">
      <c r="A131" s="14"/>
      <c r="B131" s="15"/>
      <c r="C131" s="11"/>
      <c r="D131" s="7" t="s">
        <v>28</v>
      </c>
      <c r="E131" s="42" t="s">
        <v>105</v>
      </c>
      <c r="F131" s="43">
        <v>100</v>
      </c>
      <c r="G131" s="43">
        <v>6.31</v>
      </c>
      <c r="H131" s="43">
        <v>14.47</v>
      </c>
      <c r="I131" s="43">
        <v>13.64</v>
      </c>
      <c r="J131" s="43">
        <v>222.15</v>
      </c>
      <c r="K131" s="44">
        <v>237</v>
      </c>
      <c r="L131" s="43"/>
    </row>
    <row r="132" spans="1:12" ht="15" x14ac:dyDescent="0.2">
      <c r="A132" s="14"/>
      <c r="B132" s="15"/>
      <c r="C132" s="11"/>
      <c r="D132" s="7" t="s">
        <v>29</v>
      </c>
      <c r="E132" s="42" t="s">
        <v>95</v>
      </c>
      <c r="F132" s="43">
        <v>150</v>
      </c>
      <c r="G132" s="43">
        <v>3.64</v>
      </c>
      <c r="H132" s="43">
        <v>4.3</v>
      </c>
      <c r="I132" s="43">
        <v>36.67</v>
      </c>
      <c r="J132" s="43">
        <v>199.95</v>
      </c>
      <c r="K132" s="44">
        <v>305</v>
      </c>
      <c r="L132" s="43"/>
    </row>
    <row r="133" spans="1:12" ht="15" x14ac:dyDescent="0.2">
      <c r="A133" s="14"/>
      <c r="B133" s="15"/>
      <c r="C133" s="11"/>
      <c r="D133" s="7" t="s">
        <v>30</v>
      </c>
      <c r="E133" s="42" t="s">
        <v>96</v>
      </c>
      <c r="F133" s="43">
        <v>200</v>
      </c>
      <c r="G133" s="43">
        <v>0.4</v>
      </c>
      <c r="H133" s="43">
        <v>0.27</v>
      </c>
      <c r="I133" s="43">
        <v>17.2</v>
      </c>
      <c r="J133" s="43">
        <v>72.8</v>
      </c>
      <c r="K133" s="44">
        <v>349</v>
      </c>
      <c r="L133" s="43"/>
    </row>
    <row r="134" spans="1:12" ht="15" x14ac:dyDescent="0.2">
      <c r="A134" s="14"/>
      <c r="B134" s="15"/>
      <c r="C134" s="11"/>
      <c r="D134" s="7" t="s">
        <v>31</v>
      </c>
      <c r="E134" s="42" t="s">
        <v>42</v>
      </c>
      <c r="F134" s="43">
        <v>20</v>
      </c>
      <c r="G134" s="43">
        <v>1.58</v>
      </c>
      <c r="H134" s="43">
        <v>0.2</v>
      </c>
      <c r="I134" s="43">
        <v>9.66</v>
      </c>
      <c r="J134" s="43">
        <v>46.76</v>
      </c>
      <c r="K134" s="44"/>
      <c r="L134" s="43"/>
    </row>
    <row r="135" spans="1:12" ht="15" x14ac:dyDescent="0.2">
      <c r="A135" s="14"/>
      <c r="B135" s="15"/>
      <c r="C135" s="11"/>
      <c r="D135" s="7" t="s">
        <v>32</v>
      </c>
      <c r="E135" s="42" t="s">
        <v>73</v>
      </c>
      <c r="F135" s="43">
        <v>40</v>
      </c>
      <c r="G135" s="43">
        <v>2.2400000000000002</v>
      </c>
      <c r="H135" s="43">
        <v>0.44</v>
      </c>
      <c r="I135" s="43">
        <v>19.760000000000002</v>
      </c>
      <c r="J135" s="43">
        <v>91.96</v>
      </c>
      <c r="K135" s="44"/>
      <c r="L135" s="43"/>
    </row>
    <row r="136" spans="1:12" ht="15" x14ac:dyDescent="0.2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">
      <c r="A138" s="16"/>
      <c r="B138" s="17"/>
      <c r="C138" s="8"/>
      <c r="D138" s="18" t="s">
        <v>33</v>
      </c>
      <c r="E138" s="9"/>
      <c r="F138" s="19">
        <f>SUM(F129:F137)</f>
        <v>785</v>
      </c>
      <c r="G138" s="19">
        <f t="shared" ref="G138:J138" si="64">SUM(G129:G137)</f>
        <v>16.090000000000003</v>
      </c>
      <c r="H138" s="19">
        <f t="shared" si="64"/>
        <v>23.68</v>
      </c>
      <c r="I138" s="19">
        <f t="shared" si="64"/>
        <v>107.18</v>
      </c>
      <c r="J138" s="19">
        <f t="shared" si="64"/>
        <v>725.07999999999993</v>
      </c>
      <c r="K138" s="25"/>
      <c r="L138" s="19">
        <f t="shared" ref="L138" si="65">SUM(L129:L137)</f>
        <v>0</v>
      </c>
    </row>
    <row r="139" spans="1:12" ht="15" x14ac:dyDescent="0.15">
      <c r="A139" s="33">
        <f>A120</f>
        <v>2</v>
      </c>
      <c r="B139" s="33">
        <f>B120</f>
        <v>2</v>
      </c>
      <c r="C139" s="54" t="s">
        <v>4</v>
      </c>
      <c r="D139" s="55"/>
      <c r="E139" s="31"/>
      <c r="F139" s="32">
        <f>F128+F138</f>
        <v>1455</v>
      </c>
      <c r="G139" s="32">
        <f t="shared" ref="G139" si="66">G128+G138</f>
        <v>43.540000000000006</v>
      </c>
      <c r="H139" s="32">
        <f t="shared" ref="H139" si="67">H128+H138</f>
        <v>38.67</v>
      </c>
      <c r="I139" s="32">
        <f t="shared" ref="I139" si="68">I128+I138</f>
        <v>195.51</v>
      </c>
      <c r="J139" s="32">
        <f t="shared" ref="J139:L139" si="69">J128+J138</f>
        <v>1323.6599999999999</v>
      </c>
      <c r="K139" s="32"/>
      <c r="L139" s="32">
        <f t="shared" si="69"/>
        <v>0</v>
      </c>
    </row>
    <row r="140" spans="1:12" ht="15" x14ac:dyDescent="0.2">
      <c r="A140" s="20">
        <v>2</v>
      </c>
      <c r="B140" s="21">
        <v>3</v>
      </c>
      <c r="C140" s="22" t="s">
        <v>20</v>
      </c>
      <c r="D140" s="5" t="s">
        <v>21</v>
      </c>
      <c r="E140" s="39" t="s">
        <v>62</v>
      </c>
      <c r="F140" s="40">
        <v>160</v>
      </c>
      <c r="G140" s="40">
        <v>22.24</v>
      </c>
      <c r="H140" s="40">
        <v>15.36</v>
      </c>
      <c r="I140" s="40">
        <v>32.159999999999997</v>
      </c>
      <c r="J140" s="40">
        <v>355.84</v>
      </c>
      <c r="K140" s="41">
        <v>222</v>
      </c>
      <c r="L140" s="40"/>
    </row>
    <row r="141" spans="1:12" ht="15" x14ac:dyDescent="0.2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">
      <c r="A142" s="23"/>
      <c r="B142" s="15"/>
      <c r="C142" s="11"/>
      <c r="D142" s="7" t="s">
        <v>22</v>
      </c>
      <c r="E142" s="42" t="s">
        <v>45</v>
      </c>
      <c r="F142" s="43">
        <v>200</v>
      </c>
      <c r="G142" s="43">
        <v>0.53</v>
      </c>
      <c r="H142" s="43">
        <v>0</v>
      </c>
      <c r="I142" s="43">
        <v>9.8699999999999992</v>
      </c>
      <c r="J142" s="43">
        <v>41.6</v>
      </c>
      <c r="K142" s="44">
        <v>377</v>
      </c>
      <c r="L142" s="43"/>
    </row>
    <row r="143" spans="1:12" ht="15.75" customHeight="1" x14ac:dyDescent="0.2">
      <c r="A143" s="23"/>
      <c r="B143" s="15"/>
      <c r="C143" s="11"/>
      <c r="D143" s="7" t="s">
        <v>23</v>
      </c>
      <c r="E143" s="42" t="s">
        <v>42</v>
      </c>
      <c r="F143" s="43">
        <v>40</v>
      </c>
      <c r="G143" s="43">
        <v>3.16</v>
      </c>
      <c r="H143" s="43">
        <v>0.4</v>
      </c>
      <c r="I143" s="43">
        <v>19.32</v>
      </c>
      <c r="J143" s="43">
        <v>93.52</v>
      </c>
      <c r="K143" s="44"/>
      <c r="L143" s="43"/>
    </row>
    <row r="144" spans="1:12" ht="15" x14ac:dyDescent="0.2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">
      <c r="A145" s="23"/>
      <c r="B145" s="15"/>
      <c r="C145" s="11"/>
      <c r="D145" s="6" t="s">
        <v>43</v>
      </c>
      <c r="E145" s="42" t="s">
        <v>57</v>
      </c>
      <c r="F145" s="43">
        <v>125</v>
      </c>
      <c r="G145" s="43">
        <v>4.4000000000000004</v>
      </c>
      <c r="H145" s="43">
        <v>3</v>
      </c>
      <c r="I145" s="43">
        <v>6.5</v>
      </c>
      <c r="J145" s="43">
        <v>78</v>
      </c>
      <c r="K145" s="44"/>
      <c r="L145" s="43"/>
    </row>
    <row r="146" spans="1:12" ht="15" x14ac:dyDescent="0.2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">
      <c r="A147" s="24"/>
      <c r="B147" s="17"/>
      <c r="C147" s="8"/>
      <c r="D147" s="18" t="s">
        <v>33</v>
      </c>
      <c r="E147" s="9"/>
      <c r="F147" s="19">
        <f>SUM(F140:F146)</f>
        <v>525</v>
      </c>
      <c r="G147" s="19">
        <f t="shared" ref="G147:J147" si="70">SUM(G140:G146)</f>
        <v>30.33</v>
      </c>
      <c r="H147" s="19">
        <f t="shared" si="70"/>
        <v>18.759999999999998</v>
      </c>
      <c r="I147" s="19">
        <f t="shared" si="70"/>
        <v>67.849999999999994</v>
      </c>
      <c r="J147" s="19">
        <f t="shared" si="70"/>
        <v>568.96</v>
      </c>
      <c r="K147" s="25"/>
      <c r="L147" s="19">
        <f t="shared" ref="L147" si="71">SUM(L140:L146)</f>
        <v>0</v>
      </c>
    </row>
    <row r="148" spans="1:12" ht="15" x14ac:dyDescent="0.2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97</v>
      </c>
      <c r="F148" s="43">
        <v>60</v>
      </c>
      <c r="G148" s="43">
        <v>0.61</v>
      </c>
      <c r="H148" s="43">
        <v>2.91</v>
      </c>
      <c r="I148" s="43">
        <v>3.23</v>
      </c>
      <c r="J148" s="43">
        <v>41.56</v>
      </c>
      <c r="K148" s="44">
        <v>73</v>
      </c>
      <c r="L148" s="43"/>
    </row>
    <row r="149" spans="1:12" ht="15" x14ac:dyDescent="0.2">
      <c r="A149" s="23"/>
      <c r="B149" s="15"/>
      <c r="C149" s="11"/>
      <c r="D149" s="7" t="s">
        <v>27</v>
      </c>
      <c r="E149" s="42" t="s">
        <v>98</v>
      </c>
      <c r="F149" s="43">
        <v>200</v>
      </c>
      <c r="G149" s="43">
        <v>3.92</v>
      </c>
      <c r="H149" s="43">
        <v>4.26</v>
      </c>
      <c r="I149" s="43">
        <v>15.38</v>
      </c>
      <c r="J149" s="43">
        <v>115.54</v>
      </c>
      <c r="K149" s="44">
        <v>102</v>
      </c>
      <c r="L149" s="43"/>
    </row>
    <row r="150" spans="1:12" ht="28" x14ac:dyDescent="0.2">
      <c r="A150" s="23"/>
      <c r="B150" s="15"/>
      <c r="C150" s="11"/>
      <c r="D150" s="7" t="s">
        <v>28</v>
      </c>
      <c r="E150" s="42" t="s">
        <v>99</v>
      </c>
      <c r="F150" s="43">
        <v>100</v>
      </c>
      <c r="G150" s="43">
        <v>14.44</v>
      </c>
      <c r="H150" s="43">
        <v>12.92</v>
      </c>
      <c r="I150" s="43">
        <v>12.83</v>
      </c>
      <c r="J150" s="43">
        <v>225.34</v>
      </c>
      <c r="K150" s="44">
        <v>295</v>
      </c>
      <c r="L150" s="43"/>
    </row>
    <row r="151" spans="1:12" ht="15" x14ac:dyDescent="0.2">
      <c r="A151" s="23"/>
      <c r="B151" s="15"/>
      <c r="C151" s="11"/>
      <c r="D151" s="7" t="s">
        <v>29</v>
      </c>
      <c r="E151" s="42" t="s">
        <v>100</v>
      </c>
      <c r="F151" s="43">
        <v>150</v>
      </c>
      <c r="G151" s="43">
        <v>5.0599999999999996</v>
      </c>
      <c r="H151" s="43">
        <v>6.57</v>
      </c>
      <c r="I151" s="43">
        <v>31.81</v>
      </c>
      <c r="J151" s="43">
        <v>206.98</v>
      </c>
      <c r="K151" s="44">
        <v>305</v>
      </c>
      <c r="L151" s="43"/>
    </row>
    <row r="152" spans="1:12" ht="15" x14ac:dyDescent="0.2">
      <c r="A152" s="23"/>
      <c r="B152" s="15"/>
      <c r="C152" s="11"/>
      <c r="D152" s="7" t="s">
        <v>30</v>
      </c>
      <c r="E152" s="42" t="s">
        <v>72</v>
      </c>
      <c r="F152" s="43">
        <v>200</v>
      </c>
      <c r="G152" s="43">
        <v>0.16</v>
      </c>
      <c r="H152" s="43">
        <v>0.16</v>
      </c>
      <c r="I152" s="43">
        <v>23.88</v>
      </c>
      <c r="J152" s="43">
        <v>97.6</v>
      </c>
      <c r="K152" s="44">
        <v>342</v>
      </c>
      <c r="L152" s="43"/>
    </row>
    <row r="153" spans="1:12" ht="15" x14ac:dyDescent="0.2">
      <c r="A153" s="23"/>
      <c r="B153" s="15"/>
      <c r="C153" s="11"/>
      <c r="D153" s="7" t="s">
        <v>31</v>
      </c>
      <c r="E153" s="42" t="s">
        <v>42</v>
      </c>
      <c r="F153" s="43">
        <v>20</v>
      </c>
      <c r="G153" s="43">
        <v>1.58</v>
      </c>
      <c r="H153" s="43">
        <v>0.2</v>
      </c>
      <c r="I153" s="43">
        <v>9.66</v>
      </c>
      <c r="J153" s="43">
        <v>46.76</v>
      </c>
      <c r="K153" s="44"/>
      <c r="L153" s="43"/>
    </row>
    <row r="154" spans="1:12" ht="15" x14ac:dyDescent="0.2">
      <c r="A154" s="23"/>
      <c r="B154" s="15"/>
      <c r="C154" s="11"/>
      <c r="D154" s="7" t="s">
        <v>32</v>
      </c>
      <c r="E154" s="42" t="s">
        <v>73</v>
      </c>
      <c r="F154" s="43">
        <v>40</v>
      </c>
      <c r="G154" s="43">
        <v>2.2400000000000002</v>
      </c>
      <c r="H154" s="43">
        <v>0.44</v>
      </c>
      <c r="I154" s="43">
        <v>19.760000000000002</v>
      </c>
      <c r="J154" s="43">
        <v>91.96</v>
      </c>
      <c r="K154" s="44"/>
      <c r="L154" s="43"/>
    </row>
    <row r="155" spans="1:12" ht="15" x14ac:dyDescent="0.2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">
      <c r="A157" s="24"/>
      <c r="B157" s="17"/>
      <c r="C157" s="8"/>
      <c r="D157" s="18" t="s">
        <v>33</v>
      </c>
      <c r="E157" s="9"/>
      <c r="F157" s="19">
        <f>SUM(F148:F156)</f>
        <v>770</v>
      </c>
      <c r="G157" s="19">
        <f t="shared" ref="G157:J157" si="72">SUM(G148:G156)</f>
        <v>28.009999999999998</v>
      </c>
      <c r="H157" s="19">
        <f t="shared" si="72"/>
        <v>27.46</v>
      </c>
      <c r="I157" s="19">
        <f t="shared" si="72"/>
        <v>116.55</v>
      </c>
      <c r="J157" s="19">
        <f t="shared" si="72"/>
        <v>825.74000000000012</v>
      </c>
      <c r="K157" s="25"/>
      <c r="L157" s="19">
        <f t="shared" ref="L157" si="73">SUM(L148:L156)</f>
        <v>0</v>
      </c>
    </row>
    <row r="158" spans="1:12" ht="15" x14ac:dyDescent="0.15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1295</v>
      </c>
      <c r="G158" s="32">
        <f t="shared" ref="G158" si="74">G147+G157</f>
        <v>58.339999999999996</v>
      </c>
      <c r="H158" s="32">
        <f t="shared" ref="H158" si="75">H147+H157</f>
        <v>46.22</v>
      </c>
      <c r="I158" s="32">
        <f t="shared" ref="I158" si="76">I147+I157</f>
        <v>184.39999999999998</v>
      </c>
      <c r="J158" s="32">
        <f t="shared" ref="J158:L158" si="77">J147+J157</f>
        <v>1394.7000000000003</v>
      </c>
      <c r="K158" s="32"/>
      <c r="L158" s="32">
        <f t="shared" si="77"/>
        <v>0</v>
      </c>
    </row>
    <row r="159" spans="1:12" ht="15" x14ac:dyDescent="0.2">
      <c r="A159" s="20">
        <v>2</v>
      </c>
      <c r="B159" s="21">
        <v>4</v>
      </c>
      <c r="C159" s="22" t="s">
        <v>20</v>
      </c>
      <c r="D159" s="5" t="s">
        <v>21</v>
      </c>
      <c r="E159" s="39" t="s">
        <v>64</v>
      </c>
      <c r="F159" s="40">
        <v>250</v>
      </c>
      <c r="G159" s="40">
        <v>14.92</v>
      </c>
      <c r="H159" s="40">
        <v>13.83</v>
      </c>
      <c r="I159" s="40">
        <v>22.88</v>
      </c>
      <c r="J159" s="40">
        <v>275.02999999999997</v>
      </c>
      <c r="K159" s="41" t="s">
        <v>65</v>
      </c>
      <c r="L159" s="40"/>
    </row>
    <row r="160" spans="1:12" ht="15" x14ac:dyDescent="0.2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">
      <c r="A161" s="23"/>
      <c r="B161" s="15"/>
      <c r="C161" s="11"/>
      <c r="D161" s="7" t="s">
        <v>22</v>
      </c>
      <c r="E161" s="42" t="s">
        <v>45</v>
      </c>
      <c r="F161" s="43">
        <v>200</v>
      </c>
      <c r="G161" s="43">
        <v>0.53</v>
      </c>
      <c r="H161" s="43">
        <v>0</v>
      </c>
      <c r="I161" s="43">
        <v>9.8699999999999992</v>
      </c>
      <c r="J161" s="43">
        <v>41.6</v>
      </c>
      <c r="K161" s="44">
        <v>377</v>
      </c>
      <c r="L161" s="43"/>
    </row>
    <row r="162" spans="1:12" ht="15" x14ac:dyDescent="0.2">
      <c r="A162" s="23"/>
      <c r="B162" s="15"/>
      <c r="C162" s="11"/>
      <c r="D162" s="7" t="s">
        <v>23</v>
      </c>
      <c r="E162" s="42" t="s">
        <v>42</v>
      </c>
      <c r="F162" s="43">
        <v>40</v>
      </c>
      <c r="G162" s="43">
        <v>3.16</v>
      </c>
      <c r="H162" s="43">
        <v>0.4</v>
      </c>
      <c r="I162" s="43">
        <v>19.32</v>
      </c>
      <c r="J162" s="43">
        <v>93.52</v>
      </c>
      <c r="K162" s="44"/>
      <c r="L162" s="43"/>
    </row>
    <row r="163" spans="1:12" ht="28" x14ac:dyDescent="0.2">
      <c r="A163" s="23"/>
      <c r="B163" s="15"/>
      <c r="C163" s="11"/>
      <c r="D163" s="7" t="s">
        <v>24</v>
      </c>
      <c r="E163" s="42" t="s">
        <v>59</v>
      </c>
      <c r="F163" s="43">
        <v>150</v>
      </c>
      <c r="G163" s="43">
        <v>0.6</v>
      </c>
      <c r="H163" s="43">
        <v>0.6</v>
      </c>
      <c r="I163" s="43">
        <v>14.7</v>
      </c>
      <c r="J163" s="43">
        <v>66.599999999999994</v>
      </c>
      <c r="K163" s="44">
        <v>338</v>
      </c>
      <c r="L163" s="43"/>
    </row>
    <row r="164" spans="1:12" ht="15" x14ac:dyDescent="0.2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">
      <c r="A167" s="24"/>
      <c r="B167" s="17"/>
      <c r="C167" s="8"/>
      <c r="D167" s="18" t="s">
        <v>33</v>
      </c>
      <c r="E167" s="9"/>
      <c r="F167" s="19">
        <f>SUM(F159:F166)</f>
        <v>640</v>
      </c>
      <c r="G167" s="19">
        <f t="shared" ref="G167:J167" si="78">SUM(G159:G166)</f>
        <v>19.21</v>
      </c>
      <c r="H167" s="19">
        <f t="shared" si="78"/>
        <v>14.83</v>
      </c>
      <c r="I167" s="19">
        <f t="shared" si="78"/>
        <v>66.77</v>
      </c>
      <c r="J167" s="19">
        <f t="shared" si="78"/>
        <v>476.75</v>
      </c>
      <c r="K167" s="25"/>
      <c r="L167" s="19">
        <f t="shared" ref="L167" si="79">SUM(L159:L166)</f>
        <v>0</v>
      </c>
    </row>
    <row r="168" spans="1:12" ht="15" x14ac:dyDescent="0.2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42" t="s">
        <v>82</v>
      </c>
      <c r="F168" s="43">
        <v>60</v>
      </c>
      <c r="G168" s="43">
        <v>0.99</v>
      </c>
      <c r="H168" s="43">
        <v>2.4700000000000002</v>
      </c>
      <c r="I168" s="43">
        <v>4.38</v>
      </c>
      <c r="J168" s="43">
        <v>43.74</v>
      </c>
      <c r="K168" s="44">
        <v>53</v>
      </c>
      <c r="L168" s="43"/>
    </row>
    <row r="169" spans="1:12" ht="15" x14ac:dyDescent="0.2">
      <c r="A169" s="23"/>
      <c r="B169" s="15"/>
      <c r="C169" s="11"/>
      <c r="D169" s="7" t="s">
        <v>27</v>
      </c>
      <c r="E169" s="42" t="s">
        <v>87</v>
      </c>
      <c r="F169" s="43">
        <v>200</v>
      </c>
      <c r="G169" s="43">
        <v>1.58</v>
      </c>
      <c r="H169" s="43">
        <v>2.17</v>
      </c>
      <c r="I169" s="43">
        <v>9.69</v>
      </c>
      <c r="J169" s="43">
        <v>118.6</v>
      </c>
      <c r="K169" s="44">
        <v>101</v>
      </c>
      <c r="L169" s="43"/>
    </row>
    <row r="170" spans="1:12" ht="15" x14ac:dyDescent="0.2">
      <c r="A170" s="23"/>
      <c r="B170" s="15"/>
      <c r="C170" s="11"/>
      <c r="D170" s="7" t="s">
        <v>28</v>
      </c>
      <c r="E170" s="42" t="s">
        <v>53</v>
      </c>
      <c r="F170" s="43">
        <v>180</v>
      </c>
      <c r="G170" s="43">
        <v>16.66</v>
      </c>
      <c r="H170" s="43">
        <v>19.440000000000001</v>
      </c>
      <c r="I170" s="43">
        <v>17.05</v>
      </c>
      <c r="J170" s="43">
        <v>303.43</v>
      </c>
      <c r="K170" s="44">
        <v>259</v>
      </c>
      <c r="L170" s="43"/>
    </row>
    <row r="171" spans="1:12" ht="15" x14ac:dyDescent="0.2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">
      <c r="A172" s="23"/>
      <c r="B172" s="15"/>
      <c r="C172" s="11"/>
      <c r="D172" s="7" t="s">
        <v>30</v>
      </c>
      <c r="E172" s="42" t="s">
        <v>101</v>
      </c>
      <c r="F172" s="43">
        <v>200</v>
      </c>
      <c r="G172" s="43">
        <v>0.31</v>
      </c>
      <c r="H172" s="43">
        <v>0</v>
      </c>
      <c r="I172" s="43">
        <v>39.4</v>
      </c>
      <c r="J172" s="43">
        <v>160</v>
      </c>
      <c r="K172" s="44">
        <v>359</v>
      </c>
      <c r="L172" s="43"/>
    </row>
    <row r="173" spans="1:12" ht="15" x14ac:dyDescent="0.2">
      <c r="A173" s="23"/>
      <c r="B173" s="15"/>
      <c r="C173" s="11"/>
      <c r="D173" s="7" t="s">
        <v>31</v>
      </c>
      <c r="E173" s="42" t="s">
        <v>42</v>
      </c>
      <c r="F173" s="43">
        <v>20</v>
      </c>
      <c r="G173" s="43">
        <v>1.58</v>
      </c>
      <c r="H173" s="43">
        <v>0.2</v>
      </c>
      <c r="I173" s="43">
        <v>9.66</v>
      </c>
      <c r="J173" s="43">
        <v>46.76</v>
      </c>
      <c r="K173" s="44"/>
      <c r="L173" s="43"/>
    </row>
    <row r="174" spans="1:12" ht="15" x14ac:dyDescent="0.2">
      <c r="A174" s="23"/>
      <c r="B174" s="15"/>
      <c r="C174" s="11"/>
      <c r="D174" s="7" t="s">
        <v>32</v>
      </c>
      <c r="E174" s="42" t="s">
        <v>73</v>
      </c>
      <c r="F174" s="43">
        <v>40</v>
      </c>
      <c r="G174" s="43">
        <v>2.2400000000000002</v>
      </c>
      <c r="H174" s="43">
        <v>0.44</v>
      </c>
      <c r="I174" s="43">
        <v>19.760000000000002</v>
      </c>
      <c r="J174" s="43">
        <v>91.96</v>
      </c>
      <c r="K174" s="44"/>
      <c r="L174" s="43"/>
    </row>
    <row r="175" spans="1:12" ht="15" x14ac:dyDescent="0.2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">
      <c r="A177" s="24"/>
      <c r="B177" s="17"/>
      <c r="C177" s="8"/>
      <c r="D177" s="18" t="s">
        <v>33</v>
      </c>
      <c r="E177" s="9"/>
      <c r="F177" s="19">
        <f>SUM(F168:F176)</f>
        <v>700</v>
      </c>
      <c r="G177" s="19">
        <f t="shared" ref="G177:J177" si="80">SUM(G168:G176)</f>
        <v>23.36</v>
      </c>
      <c r="H177" s="19">
        <f t="shared" si="80"/>
        <v>24.720000000000002</v>
      </c>
      <c r="I177" s="19">
        <f t="shared" si="80"/>
        <v>99.94</v>
      </c>
      <c r="J177" s="19">
        <f t="shared" si="80"/>
        <v>764.49</v>
      </c>
      <c r="K177" s="25"/>
      <c r="L177" s="19">
        <f t="shared" ref="L177" si="81">SUM(L168:L176)</f>
        <v>0</v>
      </c>
    </row>
    <row r="178" spans="1:12" ht="15" x14ac:dyDescent="0.15">
      <c r="A178" s="29">
        <f>A159</f>
        <v>2</v>
      </c>
      <c r="B178" s="30">
        <f>B159</f>
        <v>4</v>
      </c>
      <c r="C178" s="54" t="s">
        <v>4</v>
      </c>
      <c r="D178" s="55"/>
      <c r="E178" s="31"/>
      <c r="F178" s="32">
        <f>F167+F177</f>
        <v>1340</v>
      </c>
      <c r="G178" s="32">
        <f t="shared" ref="G178" si="82">G167+G177</f>
        <v>42.57</v>
      </c>
      <c r="H178" s="32">
        <f t="shared" ref="H178" si="83">H167+H177</f>
        <v>39.550000000000004</v>
      </c>
      <c r="I178" s="32">
        <f t="shared" ref="I178" si="84">I167+I177</f>
        <v>166.70999999999998</v>
      </c>
      <c r="J178" s="32">
        <f t="shared" ref="J178:L178" si="85">J167+J177</f>
        <v>1241.24</v>
      </c>
      <c r="K178" s="32"/>
      <c r="L178" s="32">
        <f t="shared" si="85"/>
        <v>0</v>
      </c>
    </row>
    <row r="179" spans="1:12" ht="15" x14ac:dyDescent="0.2">
      <c r="A179" s="20">
        <v>2</v>
      </c>
      <c r="B179" s="21">
        <v>5</v>
      </c>
      <c r="C179" s="22" t="s">
        <v>20</v>
      </c>
      <c r="D179" s="5" t="s">
        <v>21</v>
      </c>
      <c r="E179" s="39" t="s">
        <v>66</v>
      </c>
      <c r="F179" s="40">
        <v>240</v>
      </c>
      <c r="G179" s="40">
        <v>17.32</v>
      </c>
      <c r="H179" s="40">
        <v>17.239999999999998</v>
      </c>
      <c r="I179" s="40">
        <v>48.72</v>
      </c>
      <c r="J179" s="40">
        <v>412.46</v>
      </c>
      <c r="K179" s="41" t="s">
        <v>68</v>
      </c>
      <c r="L179" s="40"/>
    </row>
    <row r="180" spans="1:12" ht="15" x14ac:dyDescent="0.2">
      <c r="A180" s="23"/>
      <c r="B180" s="15"/>
      <c r="C180" s="11"/>
      <c r="D180" s="6" t="s">
        <v>26</v>
      </c>
      <c r="E180" s="42" t="s">
        <v>67</v>
      </c>
      <c r="F180" s="43">
        <v>60</v>
      </c>
      <c r="G180" s="43">
        <v>2.16</v>
      </c>
      <c r="H180" s="43">
        <v>0.06</v>
      </c>
      <c r="I180" s="43">
        <v>5.88</v>
      </c>
      <c r="J180" s="43">
        <v>33</v>
      </c>
      <c r="K180" s="44"/>
      <c r="L180" s="43"/>
    </row>
    <row r="181" spans="1:12" ht="15" x14ac:dyDescent="0.2">
      <c r="A181" s="23"/>
      <c r="B181" s="15"/>
      <c r="C181" s="11"/>
      <c r="D181" s="7" t="s">
        <v>22</v>
      </c>
      <c r="E181" s="42" t="s">
        <v>44</v>
      </c>
      <c r="F181" s="43">
        <v>200</v>
      </c>
      <c r="G181" s="43">
        <v>4.08</v>
      </c>
      <c r="H181" s="43">
        <v>3.54</v>
      </c>
      <c r="I181" s="43">
        <v>17.579999999999998</v>
      </c>
      <c r="J181" s="43">
        <v>118.6</v>
      </c>
      <c r="K181" s="44">
        <v>382</v>
      </c>
      <c r="L181" s="43"/>
    </row>
    <row r="182" spans="1:12" ht="15" x14ac:dyDescent="0.2">
      <c r="A182" s="23"/>
      <c r="B182" s="15"/>
      <c r="C182" s="11"/>
      <c r="D182" s="7" t="s">
        <v>23</v>
      </c>
      <c r="E182" s="42" t="s">
        <v>42</v>
      </c>
      <c r="F182" s="43">
        <v>40</v>
      </c>
      <c r="G182" s="43">
        <v>3.16</v>
      </c>
      <c r="H182" s="43">
        <v>0.4</v>
      </c>
      <c r="I182" s="43">
        <v>19.32</v>
      </c>
      <c r="J182" s="43">
        <v>93.52</v>
      </c>
      <c r="K182" s="44"/>
      <c r="L182" s="43"/>
    </row>
    <row r="183" spans="1:12" ht="15" x14ac:dyDescent="0.2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">
      <c r="A184" s="23"/>
      <c r="B184" s="15"/>
      <c r="C184" s="11"/>
      <c r="D184" s="6" t="s">
        <v>43</v>
      </c>
      <c r="E184" s="42" t="s">
        <v>51</v>
      </c>
      <c r="F184" s="43">
        <v>10</v>
      </c>
      <c r="G184" s="43">
        <v>0.1</v>
      </c>
      <c r="H184" s="43">
        <v>7.2</v>
      </c>
      <c r="I184" s="43">
        <v>0.13</v>
      </c>
      <c r="J184" s="43">
        <v>65.72</v>
      </c>
      <c r="K184" s="44">
        <v>14</v>
      </c>
      <c r="L184" s="43"/>
    </row>
    <row r="185" spans="1:12" ht="15" x14ac:dyDescent="0.2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">
      <c r="A186" s="24"/>
      <c r="B186" s="17"/>
      <c r="C186" s="8"/>
      <c r="D186" s="18" t="s">
        <v>33</v>
      </c>
      <c r="E186" s="9"/>
      <c r="F186" s="19">
        <f>SUM(F179:F185)</f>
        <v>550</v>
      </c>
      <c r="G186" s="19">
        <f t="shared" ref="G186:J186" si="86">SUM(G179:G185)</f>
        <v>26.820000000000004</v>
      </c>
      <c r="H186" s="19">
        <f t="shared" si="86"/>
        <v>28.439999999999994</v>
      </c>
      <c r="I186" s="19">
        <f t="shared" si="86"/>
        <v>91.63</v>
      </c>
      <c r="J186" s="19">
        <f t="shared" si="86"/>
        <v>723.3</v>
      </c>
      <c r="K186" s="25"/>
      <c r="L186" s="19">
        <f t="shared" ref="L186" si="87">SUM(L179:L185)</f>
        <v>0</v>
      </c>
    </row>
    <row r="187" spans="1:12" ht="15" x14ac:dyDescent="0.2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63</v>
      </c>
      <c r="F187" s="43">
        <v>60</v>
      </c>
      <c r="G187" s="43">
        <v>0.48</v>
      </c>
      <c r="H187" s="43">
        <v>0.06</v>
      </c>
      <c r="I187" s="43">
        <v>1.5</v>
      </c>
      <c r="J187" s="43">
        <v>8.4600000000000009</v>
      </c>
      <c r="K187" s="44" t="s">
        <v>61</v>
      </c>
      <c r="L187" s="43"/>
    </row>
    <row r="188" spans="1:12" ht="15" x14ac:dyDescent="0.2">
      <c r="A188" s="23"/>
      <c r="B188" s="15"/>
      <c r="C188" s="11"/>
      <c r="D188" s="7" t="s">
        <v>27</v>
      </c>
      <c r="E188" s="42" t="s">
        <v>102</v>
      </c>
      <c r="F188" s="43">
        <v>200</v>
      </c>
      <c r="G188" s="43">
        <v>2.85</v>
      </c>
      <c r="H188" s="43">
        <v>3.67</v>
      </c>
      <c r="I188" s="43">
        <v>15.03</v>
      </c>
      <c r="J188" s="43">
        <v>115.4</v>
      </c>
      <c r="K188" s="44">
        <v>108</v>
      </c>
      <c r="L188" s="43"/>
    </row>
    <row r="189" spans="1:12" ht="15" x14ac:dyDescent="0.2">
      <c r="A189" s="23"/>
      <c r="B189" s="15"/>
      <c r="C189" s="11"/>
      <c r="D189" s="7" t="s">
        <v>28</v>
      </c>
      <c r="E189" s="42" t="s">
        <v>103</v>
      </c>
      <c r="F189" s="43">
        <v>100</v>
      </c>
      <c r="G189" s="43">
        <v>15</v>
      </c>
      <c r="H189" s="43">
        <v>22</v>
      </c>
      <c r="I189" s="43">
        <v>13.02</v>
      </c>
      <c r="J189" s="43">
        <v>312.73</v>
      </c>
      <c r="K189" s="44">
        <v>26</v>
      </c>
      <c r="L189" s="43"/>
    </row>
    <row r="190" spans="1:12" ht="15" x14ac:dyDescent="0.2">
      <c r="A190" s="23"/>
      <c r="B190" s="15"/>
      <c r="C190" s="11"/>
      <c r="D190" s="7" t="s">
        <v>29</v>
      </c>
      <c r="E190" s="42" t="s">
        <v>77</v>
      </c>
      <c r="F190" s="43">
        <v>150</v>
      </c>
      <c r="G190" s="43">
        <v>3.08</v>
      </c>
      <c r="H190" s="43">
        <v>2.33</v>
      </c>
      <c r="I190" s="43">
        <v>19.13</v>
      </c>
      <c r="J190" s="43">
        <v>109.73</v>
      </c>
      <c r="K190" s="44">
        <v>312</v>
      </c>
      <c r="L190" s="43"/>
    </row>
    <row r="191" spans="1:12" ht="15" x14ac:dyDescent="0.2">
      <c r="A191" s="23"/>
      <c r="B191" s="15"/>
      <c r="C191" s="11"/>
      <c r="D191" s="7" t="s">
        <v>30</v>
      </c>
      <c r="E191" s="42" t="s">
        <v>72</v>
      </c>
      <c r="F191" s="43">
        <v>200</v>
      </c>
      <c r="G191" s="43">
        <v>0.16</v>
      </c>
      <c r="H191" s="43">
        <v>0.16</v>
      </c>
      <c r="I191" s="43">
        <v>23.88</v>
      </c>
      <c r="J191" s="43">
        <v>97.6</v>
      </c>
      <c r="K191" s="44">
        <v>342</v>
      </c>
      <c r="L191" s="43"/>
    </row>
    <row r="192" spans="1:12" ht="15" x14ac:dyDescent="0.2">
      <c r="A192" s="23"/>
      <c r="B192" s="15"/>
      <c r="C192" s="11"/>
      <c r="D192" s="7" t="s">
        <v>31</v>
      </c>
      <c r="E192" s="42" t="s">
        <v>42</v>
      </c>
      <c r="F192" s="43">
        <v>20</v>
      </c>
      <c r="G192" s="43">
        <v>1.58</v>
      </c>
      <c r="H192" s="43">
        <v>0.2</v>
      </c>
      <c r="I192" s="43">
        <v>9.66</v>
      </c>
      <c r="J192" s="43">
        <v>46.76</v>
      </c>
      <c r="K192" s="44"/>
      <c r="L192" s="43"/>
    </row>
    <row r="193" spans="1:12" ht="15" x14ac:dyDescent="0.2">
      <c r="A193" s="23"/>
      <c r="B193" s="15"/>
      <c r="C193" s="11"/>
      <c r="D193" s="7" t="s">
        <v>32</v>
      </c>
      <c r="E193" s="42" t="s">
        <v>73</v>
      </c>
      <c r="F193" s="43">
        <v>40</v>
      </c>
      <c r="G193" s="43">
        <v>2.2400000000000002</v>
      </c>
      <c r="H193" s="43">
        <v>0.44</v>
      </c>
      <c r="I193" s="43">
        <v>19.760000000000002</v>
      </c>
      <c r="J193" s="43">
        <v>91.96</v>
      </c>
      <c r="K193" s="44"/>
      <c r="L193" s="43"/>
    </row>
    <row r="194" spans="1:12" ht="15" x14ac:dyDescent="0.2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">
      <c r="A196" s="24"/>
      <c r="B196" s="17"/>
      <c r="C196" s="8"/>
      <c r="D196" s="18" t="s">
        <v>33</v>
      </c>
      <c r="E196" s="9"/>
      <c r="F196" s="19">
        <f>SUM(F187:F195)</f>
        <v>770</v>
      </c>
      <c r="G196" s="19">
        <f t="shared" ref="G196:J196" si="88">SUM(G187:G195)</f>
        <v>25.39</v>
      </c>
      <c r="H196" s="19">
        <f t="shared" si="88"/>
        <v>28.860000000000003</v>
      </c>
      <c r="I196" s="19">
        <f t="shared" si="88"/>
        <v>101.98</v>
      </c>
      <c r="J196" s="19">
        <f t="shared" si="88"/>
        <v>782.6400000000001</v>
      </c>
      <c r="K196" s="25"/>
      <c r="L196" s="19">
        <f t="shared" ref="L196" si="89">SUM(L187:L195)</f>
        <v>0</v>
      </c>
    </row>
    <row r="197" spans="1:12" ht="15" x14ac:dyDescent="0.15">
      <c r="A197" s="29">
        <f>A179</f>
        <v>2</v>
      </c>
      <c r="B197" s="30">
        <f>B179</f>
        <v>5</v>
      </c>
      <c r="C197" s="54" t="s">
        <v>4</v>
      </c>
      <c r="D197" s="55"/>
      <c r="E197" s="31"/>
      <c r="F197" s="32">
        <f>F186+F196</f>
        <v>1320</v>
      </c>
      <c r="G197" s="32">
        <f t="shared" ref="G197" si="90">G186+G196</f>
        <v>52.210000000000008</v>
      </c>
      <c r="H197" s="32">
        <f t="shared" ref="H197" si="91">H186+H196</f>
        <v>57.3</v>
      </c>
      <c r="I197" s="32">
        <f t="shared" ref="I197" si="92">I186+I196</f>
        <v>193.61</v>
      </c>
      <c r="J197" s="32">
        <f t="shared" ref="J197:L197" si="93">J186+J196</f>
        <v>1505.94</v>
      </c>
      <c r="K197" s="32"/>
      <c r="L197" s="32">
        <f t="shared" si="93"/>
        <v>0</v>
      </c>
    </row>
    <row r="198" spans="1:12" x14ac:dyDescent="0.15">
      <c r="A198" s="27"/>
      <c r="B198" s="28"/>
      <c r="C198" s="56" t="s">
        <v>5</v>
      </c>
      <c r="D198" s="56"/>
      <c r="E198" s="56"/>
      <c r="F198" s="34">
        <f>(F24+F43+F62+F81+F100+F119+F139+F158+F178+F197)/(IF(F24=0,0,1)+IF(F43=0,0,1)+IF(F62=0,0,1)+IF(F81=0,0,1)+IF(F100=0,0,1)+IF(F119=0,0,1)+IF(F139=0,0,1)+IF(F158=0,0,1)+IF(F178=0,0,1)+IF(F197=0,0,1))</f>
        <v>1337.5</v>
      </c>
      <c r="G198" s="34">
        <f t="shared" ref="G198:J198" si="94">(G24+G43+G62+G81+G100+G119+G139+G158+G178+G197)/(IF(G24=0,0,1)+IF(G43=0,0,1)+IF(G62=0,0,1)+IF(G81=0,0,1)+IF(G100=0,0,1)+IF(G119=0,0,1)+IF(G139=0,0,1)+IF(G158=0,0,1)+IF(G178=0,0,1)+IF(G197=0,0,1))</f>
        <v>46.915000000000006</v>
      </c>
      <c r="H198" s="34">
        <f t="shared" si="94"/>
        <v>44.706249999999997</v>
      </c>
      <c r="I198" s="34">
        <f t="shared" si="94"/>
        <v>183.68500000000003</v>
      </c>
      <c r="J198" s="34">
        <f t="shared" si="94"/>
        <v>1337.4034999999999</v>
      </c>
      <c r="K198" s="34"/>
      <c r="L198" s="34" t="e">
        <f t="shared" ref="L198" si="95">(L24+L43+L62+L81+L100+L119+L139+L158+L178+L197)/(IF(L24=0,0,1)+IF(L43=0,0,1)+IF(L62=0,0,1)+IF(L81=0,0,1)+IF(L100=0,0,1)+IF(L119=0,0,1)+IF(L139=0,0,1)+IF(L158=0,0,1)+IF(L178=0,0,1)+IF(L197=0,0,1))</f>
        <v>#DIV/0!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2022-05-16T14:23:56Z</dcterms:created>
  <dcterms:modified xsi:type="dcterms:W3CDTF">2024-01-15T15:09:01Z</dcterms:modified>
</cp:coreProperties>
</file>