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ocuments/ПИТАНИЕ/КАЛЕНДАРЬ/ЕССЕНТУКИ/"/>
    </mc:Choice>
  </mc:AlternateContent>
  <xr:revisionPtr revIDLastSave="0" documentId="13_ncr:1_{11A68E66-DE5A-6641-B123-F427A2CA26B5}" xr6:coauthVersionLast="36" xr6:coauthVersionMax="36" xr10:uidLastSave="{00000000-0000-0000-0000-000000000000}"/>
  <bookViews>
    <workbookView xWindow="2260" yWindow="840" windowWidth="23140" windowHeight="11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8" i="1" l="1"/>
  <c r="J198" i="1"/>
  <c r="I198" i="1"/>
  <c r="H198" i="1"/>
  <c r="G198" i="1"/>
  <c r="F198" i="1"/>
</calcChain>
</file>

<file path=xl/sharedStrings.xml><?xml version="1.0" encoding="utf-8"?>
<sst xmlns="http://schemas.openxmlformats.org/spreadsheetml/2006/main" count="289" uniqueCount="75">
  <si>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</si>
  <si>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</si>
  <si>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</si>
  <si>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</si>
  <si>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</si>
  <si>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</si>
  <si>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</si>
  <si>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</si>
  <si>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</si>
  <si>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</si>
  <si>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</si>
  <si>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</si>
  <si>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</si>
  <si>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</si>
  <si>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</si>
  <si>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</si>
  <si>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</si>
  <si>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</si>
  <si>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</si>
  <si>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</si>
  <si>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</si>
  <si>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</si>
  <si>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</si>
  <si>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</si>
  <si>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</si>
  <si>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</si>
  <si>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</si>
  <si>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</si>
  <si>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</si>
  <si>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</si>
  <si>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</si>
  <si>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</si>
  <si>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</si>
  <si>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</si>
  <si>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</si>
  <si>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</si>
  <si>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</si>
  <si>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</si>
  <si>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</si>
  <si>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гимназия "Интеллект" г.Ессентуки</t>
  </si>
  <si>
    <t>директор</t>
  </si>
  <si>
    <t>Чеченкова</t>
  </si>
  <si>
    <t>Каша вязкая молочная из риса с маслом сливочным</t>
  </si>
  <si>
    <t>Сок фруктовый</t>
  </si>
  <si>
    <t>сладкое</t>
  </si>
  <si>
    <t>Хлеб пшеничный</t>
  </si>
  <si>
    <t>Хлеб ржаной</t>
  </si>
  <si>
    <t>Фрукты сезонные</t>
  </si>
  <si>
    <t>кисломол.</t>
  </si>
  <si>
    <t>Масло сливочное, сыр Российский (порциями)</t>
  </si>
  <si>
    <t>Омлет натуральный с маслом сливочным</t>
  </si>
  <si>
    <t>Кофейный напиток с молоком</t>
  </si>
  <si>
    <t>Икра кабачковая</t>
  </si>
  <si>
    <t>Макароны отварные с сыром с маслом сливочным</t>
  </si>
  <si>
    <t>Кисель из яблок</t>
  </si>
  <si>
    <t>Масло сливочное (порциями)</t>
  </si>
  <si>
    <t>14/15</t>
  </si>
  <si>
    <t>Биойогурт фруктовый (яблочный,персиковый,абрикосовый,банановый) в индивидуальной упаковке</t>
  </si>
  <si>
    <t xml:space="preserve">Фрукты сезонные </t>
  </si>
  <si>
    <t>Запеканка из творога с морковью и с молоком сгущеным</t>
  </si>
  <si>
    <t>Какао с молоком</t>
  </si>
  <si>
    <t>Овощи натуральные свежие или соленые порционно (огурцы)</t>
  </si>
  <si>
    <t>Чай с лимоном</t>
  </si>
  <si>
    <t>Рагу из мяса птицы</t>
  </si>
  <si>
    <t>Масло сливочное</t>
  </si>
  <si>
    <t>Каша вязкая молочная из овсяной крупы с маслом сливочным "Крестьянским" 72,5%</t>
  </si>
  <si>
    <t>Масло сливочное, сыр "Российский"</t>
  </si>
  <si>
    <t>Зразы рубленные (из минтая) с маслом сливочным "Крестьянским" 72,5%</t>
  </si>
  <si>
    <t>Компот из смеси сухофруктов</t>
  </si>
  <si>
    <t>Рагу из овощей</t>
  </si>
  <si>
    <t>Пудинг из творога (запеченый) со сгущенным молоком</t>
  </si>
  <si>
    <t>Биойогурт фруктовый (яблочный, пресиковый, абрикосовый, банановый) в индивидуальной упаковке</t>
  </si>
  <si>
    <t>Котлеты рубленные из бройлер-цыплят с маслом сливочным "Крестьянским" 72,5%</t>
  </si>
  <si>
    <t>Каша гречневая с маслом сливочным "Крестьянским" 72,5%</t>
  </si>
  <si>
    <t>Запеканка из творога с морковью и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</si>
</sst>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193" activePane="bottomRight" state="frozen"/>
      <selection pane="topRight" activeCell="E1" sqref="E1"/>
      <selection pane="bottomLeft" activeCell="A6" sqref="A6"/>
      <selection pane="bottomRight" activeCell="K200" sqref="K200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1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6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6</v>
      </c>
      <c r="H6" s="40">
        <v>7</v>
      </c>
      <c r="I6" s="40">
        <v>42</v>
      </c>
      <c r="J6" s="40">
        <v>253</v>
      </c>
      <c r="K6" s="41">
        <v>174</v>
      </c>
      <c r="L6" s="40"/>
    </row>
    <row r="7" spans="1:12" ht="15" x14ac:dyDescent="0.2">
      <c r="A7" s="23"/>
      <c r="B7" s="15"/>
      <c r="C7" s="11"/>
      <c r="D7" s="6" t="s">
        <v>44</v>
      </c>
      <c r="E7" s="42" t="s">
        <v>43</v>
      </c>
      <c r="F7" s="43">
        <v>200</v>
      </c>
      <c r="G7" s="43">
        <v>1</v>
      </c>
      <c r="H7" s="43">
        <v>0</v>
      </c>
      <c r="I7" s="43">
        <v>20</v>
      </c>
      <c r="J7" s="43">
        <v>83</v>
      </c>
      <c r="K7" s="44"/>
      <c r="L7" s="43"/>
    </row>
    <row r="8" spans="1:12" ht="15" x14ac:dyDescent="0.2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1</v>
      </c>
      <c r="I9" s="43">
        <v>24</v>
      </c>
      <c r="J9" s="43">
        <v>117</v>
      </c>
      <c r="K9" s="44"/>
      <c r="L9" s="43"/>
    </row>
    <row r="10" spans="1:12" ht="15" x14ac:dyDescent="0.2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94</v>
      </c>
      <c r="H10" s="43">
        <v>1</v>
      </c>
      <c r="I10" s="43">
        <v>1</v>
      </c>
      <c r="J10" s="43">
        <v>20</v>
      </c>
      <c r="K10" s="44"/>
      <c r="L10" s="43"/>
    </row>
    <row r="11" spans="1:12" ht="15" x14ac:dyDescent="0.2">
      <c r="A11" s="23"/>
      <c r="B11" s="15"/>
      <c r="C11" s="11"/>
      <c r="D11" s="6" t="s">
        <v>23</v>
      </c>
      <c r="E11" s="42" t="s">
        <v>46</v>
      </c>
      <c r="F11" s="43">
        <v>50</v>
      </c>
      <c r="G11" s="43">
        <v>4</v>
      </c>
      <c r="H11" s="43">
        <v>2</v>
      </c>
      <c r="I11" s="43">
        <v>21</v>
      </c>
      <c r="J11" s="43">
        <v>129</v>
      </c>
      <c r="K11" s="44"/>
      <c r="L11" s="43"/>
    </row>
    <row r="12" spans="1:12" ht="15" x14ac:dyDescent="0.2">
      <c r="A12" s="23"/>
      <c r="B12" s="15"/>
      <c r="C12" s="11"/>
      <c r="D12" s="6" t="s">
        <v>48</v>
      </c>
      <c r="E12" s="42" t="s">
        <v>49</v>
      </c>
      <c r="F12" s="43">
        <v>25</v>
      </c>
      <c r="G12" s="43">
        <v>4</v>
      </c>
      <c r="H12" s="43">
        <v>12</v>
      </c>
      <c r="I12" s="43">
        <v>0</v>
      </c>
      <c r="J12" s="43">
        <v>120</v>
      </c>
      <c r="K12" s="44" t="s">
        <v>56</v>
      </c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113</v>
      </c>
      <c r="H13" s="19">
        <f t="shared" si="0"/>
        <v>23</v>
      </c>
      <c r="I13" s="19">
        <f t="shared" si="0"/>
        <v>108</v>
      </c>
      <c r="J13" s="19">
        <f t="shared" si="0"/>
        <v>722</v>
      </c>
      <c r="K13" s="25"/>
      <c r="L13" s="19">
        <f t="shared" ref="L13" si="1">SUM(L6:L12)</f>
        <v>0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735</v>
      </c>
      <c r="G24" s="32">
        <f t="shared" ref="G24:J24" si="4">G13+G23</f>
        <v>113</v>
      </c>
      <c r="H24" s="32">
        <f t="shared" si="4"/>
        <v>23</v>
      </c>
      <c r="I24" s="32">
        <f t="shared" si="4"/>
        <v>108</v>
      </c>
      <c r="J24" s="32">
        <f t="shared" si="4"/>
        <v>722</v>
      </c>
      <c r="K24" s="32"/>
      <c r="L24" s="32">
        <f t="shared" ref="L24" si="5">L13+L23</f>
        <v>0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148</v>
      </c>
      <c r="G25" s="40">
        <v>14</v>
      </c>
      <c r="H25" s="40">
        <v>25</v>
      </c>
      <c r="I25" s="40">
        <v>3</v>
      </c>
      <c r="J25" s="40">
        <v>286</v>
      </c>
      <c r="K25" s="41">
        <v>210</v>
      </c>
      <c r="L25" s="40"/>
    </row>
    <row r="26" spans="1:12" ht="15" x14ac:dyDescent="0.2">
      <c r="A26" s="14"/>
      <c r="B26" s="15"/>
      <c r="C26" s="11"/>
      <c r="D26" s="6" t="s">
        <v>26</v>
      </c>
      <c r="E26" s="42" t="s">
        <v>52</v>
      </c>
      <c r="F26" s="43">
        <v>100</v>
      </c>
      <c r="G26" s="43">
        <v>1</v>
      </c>
      <c r="H26" s="43">
        <v>1</v>
      </c>
      <c r="I26" s="43">
        <v>6</v>
      </c>
      <c r="J26" s="43">
        <v>45</v>
      </c>
      <c r="K26" s="44"/>
      <c r="L26" s="43"/>
    </row>
    <row r="27" spans="1:12" ht="15" x14ac:dyDescent="0.2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</v>
      </c>
      <c r="H27" s="43">
        <v>2</v>
      </c>
      <c r="I27" s="43">
        <v>17</v>
      </c>
      <c r="J27" s="43">
        <v>104</v>
      </c>
      <c r="K27" s="44">
        <v>379</v>
      </c>
      <c r="L27" s="43"/>
    </row>
    <row r="28" spans="1:12" ht="15" x14ac:dyDescent="0.2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</v>
      </c>
      <c r="H28" s="43">
        <v>1</v>
      </c>
      <c r="I28" s="43">
        <v>24</v>
      </c>
      <c r="J28" s="43">
        <v>117</v>
      </c>
      <c r="K28" s="44"/>
      <c r="L28" s="43"/>
    </row>
    <row r="29" spans="1:12" ht="15" x14ac:dyDescent="0.2">
      <c r="A29" s="14"/>
      <c r="B29" s="15"/>
      <c r="C29" s="11"/>
      <c r="D29" s="7" t="s">
        <v>24</v>
      </c>
      <c r="E29" s="42" t="s">
        <v>47</v>
      </c>
      <c r="F29" s="43">
        <v>200</v>
      </c>
      <c r="G29" s="43">
        <v>1</v>
      </c>
      <c r="H29" s="43">
        <v>1</v>
      </c>
      <c r="I29" s="43">
        <v>20</v>
      </c>
      <c r="J29" s="43">
        <v>94</v>
      </c>
      <c r="K29" s="44"/>
      <c r="L29" s="43"/>
    </row>
    <row r="30" spans="1:12" ht="15" x14ac:dyDescent="0.2">
      <c r="A30" s="14"/>
      <c r="B30" s="15"/>
      <c r="C30" s="11"/>
      <c r="D30" s="6" t="s">
        <v>48</v>
      </c>
      <c r="E30" s="42" t="s">
        <v>49</v>
      </c>
      <c r="F30" s="43">
        <v>25</v>
      </c>
      <c r="G30" s="43">
        <v>4</v>
      </c>
      <c r="H30" s="43">
        <v>12</v>
      </c>
      <c r="I30" s="43">
        <v>0</v>
      </c>
      <c r="J30" s="43">
        <v>120</v>
      </c>
      <c r="K30" s="44" t="s">
        <v>56</v>
      </c>
      <c r="L30" s="43"/>
    </row>
    <row r="31" spans="1:12" ht="15" x14ac:dyDescent="0.2">
      <c r="A31" s="14"/>
      <c r="B31" s="15"/>
      <c r="C31" s="11"/>
      <c r="D31" s="6" t="s">
        <v>23</v>
      </c>
      <c r="E31" s="42" t="s">
        <v>46</v>
      </c>
      <c r="F31" s="43">
        <v>50</v>
      </c>
      <c r="G31" s="43">
        <v>4</v>
      </c>
      <c r="H31" s="43">
        <v>2</v>
      </c>
      <c r="I31" s="43">
        <v>21</v>
      </c>
      <c r="J31" s="43">
        <v>129</v>
      </c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773</v>
      </c>
      <c r="G32" s="19">
        <f t="shared" ref="G32" si="6">SUM(G25:G31)</f>
        <v>31</v>
      </c>
      <c r="H32" s="19">
        <f t="shared" ref="H32" si="7">SUM(H25:H31)</f>
        <v>44</v>
      </c>
      <c r="I32" s="19">
        <f t="shared" ref="I32" si="8">SUM(I25:I31)</f>
        <v>91</v>
      </c>
      <c r="J32" s="19">
        <f t="shared" ref="J32:L32" si="9">SUM(J25:J31)</f>
        <v>895</v>
      </c>
      <c r="K32" s="25"/>
      <c r="L32" s="19">
        <f t="shared" si="9"/>
        <v>0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773</v>
      </c>
      <c r="G43" s="32">
        <f t="shared" ref="G43" si="14">G32+G42</f>
        <v>31</v>
      </c>
      <c r="H43" s="32">
        <f t="shared" ref="H43" si="15">H32+H42</f>
        <v>44</v>
      </c>
      <c r="I43" s="32">
        <f t="shared" ref="I43" si="16">I32+I42</f>
        <v>91</v>
      </c>
      <c r="J43" s="32">
        <f t="shared" ref="J43:L43" si="17">J32+J42</f>
        <v>895</v>
      </c>
      <c r="K43" s="32"/>
      <c r="L43" s="32">
        <f t="shared" si="17"/>
        <v>0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225</v>
      </c>
      <c r="G44" s="40">
        <v>5</v>
      </c>
      <c r="H44" s="40">
        <v>8</v>
      </c>
      <c r="I44" s="40">
        <v>23</v>
      </c>
      <c r="J44" s="40">
        <v>173</v>
      </c>
      <c r="K44" s="41">
        <v>204</v>
      </c>
      <c r="L44" s="40"/>
    </row>
    <row r="45" spans="1:12" ht="15" x14ac:dyDescent="0.2">
      <c r="A45" s="23"/>
      <c r="B45" s="15"/>
      <c r="C45" s="11"/>
      <c r="D45" s="6" t="s">
        <v>48</v>
      </c>
      <c r="E45" s="42" t="s">
        <v>55</v>
      </c>
      <c r="F45" s="43">
        <v>10</v>
      </c>
      <c r="G45" s="43">
        <v>0</v>
      </c>
      <c r="H45" s="43">
        <v>7</v>
      </c>
      <c r="I45" s="43">
        <v>0</v>
      </c>
      <c r="J45" s="43">
        <v>66</v>
      </c>
      <c r="K45" s="44">
        <v>14</v>
      </c>
      <c r="L45" s="43"/>
    </row>
    <row r="46" spans="1:12" ht="15" x14ac:dyDescent="0.2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</v>
      </c>
      <c r="H46" s="43">
        <v>0</v>
      </c>
      <c r="I46" s="43">
        <v>27</v>
      </c>
      <c r="J46" s="43">
        <v>110</v>
      </c>
      <c r="K46" s="44">
        <v>352</v>
      </c>
      <c r="L46" s="43"/>
    </row>
    <row r="47" spans="1:12" ht="15" x14ac:dyDescent="0.2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1</v>
      </c>
      <c r="I47" s="43">
        <v>24</v>
      </c>
      <c r="J47" s="43">
        <v>117</v>
      </c>
      <c r="K47" s="44"/>
      <c r="L47" s="43"/>
    </row>
    <row r="48" spans="1:12" ht="15" x14ac:dyDescent="0.2">
      <c r="A48" s="23"/>
      <c r="B48" s="15"/>
      <c r="C48" s="11"/>
      <c r="D48" s="7" t="s">
        <v>24</v>
      </c>
      <c r="E48" s="42" t="s">
        <v>58</v>
      </c>
      <c r="F48" s="43">
        <v>200</v>
      </c>
      <c r="G48" s="43">
        <v>1</v>
      </c>
      <c r="H48" s="43">
        <v>1</v>
      </c>
      <c r="I48" s="43">
        <v>20</v>
      </c>
      <c r="J48" s="43">
        <v>94</v>
      </c>
      <c r="K48" s="44"/>
      <c r="L48" s="43"/>
    </row>
    <row r="49" spans="1:12" ht="42" x14ac:dyDescent="0.2">
      <c r="A49" s="23"/>
      <c r="B49" s="15"/>
      <c r="C49" s="11"/>
      <c r="D49" s="6" t="s">
        <v>44</v>
      </c>
      <c r="E49" s="42" t="s">
        <v>57</v>
      </c>
      <c r="F49" s="43">
        <v>125</v>
      </c>
      <c r="G49" s="43">
        <v>4</v>
      </c>
      <c r="H49" s="43">
        <v>3</v>
      </c>
      <c r="I49" s="43">
        <v>7</v>
      </c>
      <c r="J49" s="43">
        <v>10</v>
      </c>
      <c r="K49" s="44"/>
      <c r="L49" s="43"/>
    </row>
    <row r="50" spans="1:12" ht="15" x14ac:dyDescent="0.2">
      <c r="A50" s="23"/>
      <c r="B50" s="15"/>
      <c r="C50" s="11"/>
      <c r="D50" s="6" t="s">
        <v>23</v>
      </c>
      <c r="E50" s="42" t="s">
        <v>46</v>
      </c>
      <c r="F50" s="43">
        <v>50</v>
      </c>
      <c r="G50" s="43">
        <v>4</v>
      </c>
      <c r="H50" s="43">
        <v>2</v>
      </c>
      <c r="I50" s="43">
        <v>21</v>
      </c>
      <c r="J50" s="43">
        <v>129</v>
      </c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860</v>
      </c>
      <c r="G51" s="19">
        <f t="shared" ref="G51" si="18">SUM(G44:G50)</f>
        <v>18</v>
      </c>
      <c r="H51" s="19">
        <f t="shared" ref="H51" si="19">SUM(H44:H50)</f>
        <v>22</v>
      </c>
      <c r="I51" s="19">
        <f t="shared" ref="I51" si="20">SUM(I44:I50)</f>
        <v>122</v>
      </c>
      <c r="J51" s="19">
        <f t="shared" ref="J51:L51" si="21">SUM(J44:J50)</f>
        <v>699</v>
      </c>
      <c r="K51" s="25"/>
      <c r="L51" s="19">
        <f t="shared" si="21"/>
        <v>0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860</v>
      </c>
      <c r="G62" s="32">
        <f t="shared" ref="G62" si="26">G51+G61</f>
        <v>18</v>
      </c>
      <c r="H62" s="32">
        <f t="shared" ref="H62" si="27">H51+H61</f>
        <v>22</v>
      </c>
      <c r="I62" s="32">
        <f t="shared" ref="I62" si="28">I51+I61</f>
        <v>122</v>
      </c>
      <c r="J62" s="32">
        <f t="shared" ref="J62:L62" si="29">J51+J61</f>
        <v>699</v>
      </c>
      <c r="K62" s="32"/>
      <c r="L62" s="32">
        <f t="shared" si="29"/>
        <v>0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280</v>
      </c>
      <c r="G63" s="40">
        <v>29</v>
      </c>
      <c r="H63" s="40">
        <v>28</v>
      </c>
      <c r="I63" s="40">
        <v>91</v>
      </c>
      <c r="J63" s="40">
        <v>732</v>
      </c>
      <c r="K63" s="41">
        <v>224</v>
      </c>
      <c r="L63" s="40"/>
    </row>
    <row r="64" spans="1:12" ht="15" x14ac:dyDescent="0.2">
      <c r="A64" s="23"/>
      <c r="B64" s="15"/>
      <c r="C64" s="11"/>
      <c r="D64" s="6" t="s">
        <v>48</v>
      </c>
      <c r="E64" s="42" t="s">
        <v>49</v>
      </c>
      <c r="F64" s="43">
        <v>25</v>
      </c>
      <c r="G64" s="43">
        <v>4</v>
      </c>
      <c r="H64" s="43">
        <v>12</v>
      </c>
      <c r="I64" s="43">
        <v>0</v>
      </c>
      <c r="J64" s="43">
        <v>120</v>
      </c>
      <c r="K64" s="44" t="s">
        <v>56</v>
      </c>
      <c r="L64" s="43"/>
    </row>
    <row r="65" spans="1:12" ht="15" x14ac:dyDescent="0.2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3</v>
      </c>
      <c r="H65" s="43">
        <v>3</v>
      </c>
      <c r="I65" s="43">
        <v>25</v>
      </c>
      <c r="J65" s="43">
        <v>134</v>
      </c>
      <c r="K65" s="44">
        <v>382</v>
      </c>
      <c r="L65" s="43"/>
    </row>
    <row r="66" spans="1:12" ht="15" x14ac:dyDescent="0.2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</v>
      </c>
      <c r="H66" s="43">
        <v>1</v>
      </c>
      <c r="I66" s="43">
        <v>24</v>
      </c>
      <c r="J66" s="43">
        <v>117</v>
      </c>
      <c r="K66" s="44"/>
      <c r="L66" s="43"/>
    </row>
    <row r="67" spans="1:12" ht="15" x14ac:dyDescent="0.2">
      <c r="A67" s="23"/>
      <c r="B67" s="15"/>
      <c r="C67" s="11"/>
      <c r="D67" s="7" t="s">
        <v>24</v>
      </c>
      <c r="E67" s="42" t="s">
        <v>47</v>
      </c>
      <c r="F67" s="43">
        <v>200</v>
      </c>
      <c r="G67" s="43">
        <v>1</v>
      </c>
      <c r="H67" s="43">
        <v>1</v>
      </c>
      <c r="I67" s="43">
        <v>20</v>
      </c>
      <c r="J67" s="43">
        <v>94</v>
      </c>
      <c r="K67" s="44"/>
      <c r="L67" s="43"/>
    </row>
    <row r="68" spans="1:12" ht="15" x14ac:dyDescent="0.2">
      <c r="A68" s="23"/>
      <c r="B68" s="15"/>
      <c r="C68" s="11"/>
      <c r="D68" s="6" t="s">
        <v>23</v>
      </c>
      <c r="E68" s="42" t="s">
        <v>46</v>
      </c>
      <c r="F68" s="43">
        <v>50</v>
      </c>
      <c r="G68" s="43">
        <v>4</v>
      </c>
      <c r="H68" s="43">
        <v>2</v>
      </c>
      <c r="I68" s="43">
        <v>21</v>
      </c>
      <c r="J68" s="43">
        <v>129</v>
      </c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805</v>
      </c>
      <c r="G70" s="19">
        <f t="shared" ref="G70" si="30">SUM(G63:G69)</f>
        <v>45</v>
      </c>
      <c r="H70" s="19">
        <f t="shared" ref="H70" si="31">SUM(H63:H69)</f>
        <v>47</v>
      </c>
      <c r="I70" s="19">
        <f t="shared" ref="I70" si="32">SUM(I63:I69)</f>
        <v>181</v>
      </c>
      <c r="J70" s="19">
        <f t="shared" ref="J70:L70" si="33">SUM(J63:J69)</f>
        <v>1326</v>
      </c>
      <c r="K70" s="25"/>
      <c r="L70" s="19">
        <f t="shared" si="33"/>
        <v>0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805</v>
      </c>
      <c r="G81" s="32">
        <f t="shared" ref="G81" si="38">G70+G80</f>
        <v>45</v>
      </c>
      <c r="H81" s="32">
        <f t="shared" ref="H81" si="39">H70+H80</f>
        <v>47</v>
      </c>
      <c r="I81" s="32">
        <f t="shared" ref="I81" si="40">I70+I80</f>
        <v>181</v>
      </c>
      <c r="J81" s="32">
        <f t="shared" ref="J81:L81" si="41">J70+J80</f>
        <v>1326</v>
      </c>
      <c r="K81" s="32"/>
      <c r="L81" s="32">
        <f t="shared" si="41"/>
        <v>0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350</v>
      </c>
      <c r="G82" s="40">
        <v>25</v>
      </c>
      <c r="H82" s="40">
        <v>20</v>
      </c>
      <c r="I82" s="40">
        <v>27</v>
      </c>
      <c r="J82" s="40">
        <v>374</v>
      </c>
      <c r="K82" s="41">
        <v>289</v>
      </c>
      <c r="L82" s="40"/>
    </row>
    <row r="83" spans="1:12" ht="28" x14ac:dyDescent="0.2">
      <c r="A83" s="23"/>
      <c r="B83" s="15"/>
      <c r="C83" s="11"/>
      <c r="D83" s="6" t="s">
        <v>26</v>
      </c>
      <c r="E83" s="42" t="s">
        <v>61</v>
      </c>
      <c r="F83" s="43">
        <v>80</v>
      </c>
      <c r="G83" s="43">
        <v>1</v>
      </c>
      <c r="H83" s="43">
        <v>0</v>
      </c>
      <c r="I83" s="43">
        <v>2</v>
      </c>
      <c r="J83" s="43">
        <v>10</v>
      </c>
      <c r="K83" s="44">
        <v>71</v>
      </c>
      <c r="L83" s="43"/>
    </row>
    <row r="84" spans="1:12" ht="15" x14ac:dyDescent="0.2">
      <c r="A84" s="23"/>
      <c r="B84" s="15"/>
      <c r="C84" s="11"/>
      <c r="D84" s="7" t="s">
        <v>22</v>
      </c>
      <c r="E84" s="42" t="s">
        <v>62</v>
      </c>
      <c r="F84" s="43">
        <v>222</v>
      </c>
      <c r="G84" s="43">
        <v>0</v>
      </c>
      <c r="H84" s="43">
        <v>0</v>
      </c>
      <c r="I84" s="43">
        <v>12</v>
      </c>
      <c r="J84" s="43">
        <v>50</v>
      </c>
      <c r="K84" s="44">
        <v>377</v>
      </c>
      <c r="L84" s="43"/>
    </row>
    <row r="85" spans="1:12" ht="15" x14ac:dyDescent="0.2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/>
      <c r="L85" s="43"/>
    </row>
    <row r="86" spans="1:12" ht="15" x14ac:dyDescent="0.2">
      <c r="A86" s="23"/>
      <c r="B86" s="15"/>
      <c r="C86" s="11"/>
      <c r="D86" s="7" t="s">
        <v>24</v>
      </c>
      <c r="E86" s="42" t="s">
        <v>47</v>
      </c>
      <c r="F86" s="43">
        <v>200</v>
      </c>
      <c r="G86" s="43">
        <v>1</v>
      </c>
      <c r="H86" s="43">
        <v>1</v>
      </c>
      <c r="I86" s="43">
        <v>20</v>
      </c>
      <c r="J86" s="43">
        <v>94</v>
      </c>
      <c r="K86" s="44"/>
      <c r="L86" s="43"/>
    </row>
    <row r="87" spans="1:12" ht="15" x14ac:dyDescent="0.2">
      <c r="A87" s="23"/>
      <c r="B87" s="15"/>
      <c r="C87" s="11"/>
      <c r="D87" s="6" t="s">
        <v>23</v>
      </c>
      <c r="E87" s="42" t="s">
        <v>46</v>
      </c>
      <c r="F87" s="43">
        <v>50</v>
      </c>
      <c r="G87" s="43">
        <v>4</v>
      </c>
      <c r="H87" s="43">
        <v>2</v>
      </c>
      <c r="I87" s="43">
        <v>21</v>
      </c>
      <c r="J87" s="43">
        <v>129</v>
      </c>
      <c r="K87" s="44"/>
      <c r="L87" s="43"/>
    </row>
    <row r="88" spans="1:12" ht="15" x14ac:dyDescent="0.2">
      <c r="A88" s="23"/>
      <c r="B88" s="15"/>
      <c r="C88" s="11"/>
      <c r="D88" s="6" t="s">
        <v>48</v>
      </c>
      <c r="E88" s="42" t="s">
        <v>64</v>
      </c>
      <c r="F88" s="43">
        <v>10</v>
      </c>
      <c r="G88" s="43">
        <v>0</v>
      </c>
      <c r="H88" s="43">
        <v>7</v>
      </c>
      <c r="I88" s="43">
        <v>0</v>
      </c>
      <c r="J88" s="43">
        <v>66</v>
      </c>
      <c r="K88" s="44">
        <v>14</v>
      </c>
      <c r="L88" s="43">
        <v>72.17</v>
      </c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962</v>
      </c>
      <c r="G89" s="19">
        <f t="shared" ref="G89" si="42">SUM(G82:G88)</f>
        <v>35</v>
      </c>
      <c r="H89" s="19">
        <f t="shared" ref="H89" si="43">SUM(H82:H88)</f>
        <v>31</v>
      </c>
      <c r="I89" s="19">
        <f t="shared" ref="I89" si="44">SUM(I82:I88)</f>
        <v>106</v>
      </c>
      <c r="J89" s="19">
        <f t="shared" ref="J89:L89" si="45">SUM(J82:J88)</f>
        <v>840</v>
      </c>
      <c r="K89" s="25"/>
      <c r="L89" s="19">
        <f t="shared" si="45"/>
        <v>72.17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962</v>
      </c>
      <c r="G100" s="32">
        <f t="shared" ref="G100" si="50">G89+G99</f>
        <v>35</v>
      </c>
      <c r="H100" s="32">
        <f t="shared" ref="H100" si="51">H89+H99</f>
        <v>31</v>
      </c>
      <c r="I100" s="32">
        <f t="shared" ref="I100" si="52">I89+I99</f>
        <v>106</v>
      </c>
      <c r="J100" s="32">
        <f t="shared" ref="J100:L100" si="53">J89+J99</f>
        <v>840</v>
      </c>
      <c r="K100" s="32"/>
      <c r="L100" s="32">
        <f t="shared" si="53"/>
        <v>72.17</v>
      </c>
    </row>
    <row r="101" spans="1:12" ht="28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210</v>
      </c>
      <c r="G101" s="40">
        <v>7</v>
      </c>
      <c r="H101" s="40">
        <v>10</v>
      </c>
      <c r="I101" s="40">
        <v>26</v>
      </c>
      <c r="J101" s="40">
        <v>212</v>
      </c>
      <c r="K101" s="41">
        <v>173</v>
      </c>
      <c r="L101" s="40"/>
    </row>
    <row r="102" spans="1:12" ht="15" x14ac:dyDescent="0.2">
      <c r="A102" s="23"/>
      <c r="B102" s="15"/>
      <c r="C102" s="11"/>
      <c r="D102" s="6" t="s">
        <v>44</v>
      </c>
      <c r="E102" s="42" t="s">
        <v>43</v>
      </c>
      <c r="F102" s="43">
        <v>200</v>
      </c>
      <c r="G102" s="43">
        <v>1</v>
      </c>
      <c r="H102" s="43">
        <v>0</v>
      </c>
      <c r="I102" s="43">
        <v>20</v>
      </c>
      <c r="J102" s="43">
        <v>83</v>
      </c>
      <c r="K102" s="44"/>
      <c r="L102" s="43"/>
    </row>
    <row r="103" spans="1:12" ht="15" x14ac:dyDescent="0.2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4</v>
      </c>
      <c r="H104" s="43">
        <v>1</v>
      </c>
      <c r="I104" s="43">
        <v>24</v>
      </c>
      <c r="J104" s="43">
        <v>117</v>
      </c>
      <c r="K104" s="44"/>
      <c r="L104" s="43"/>
    </row>
    <row r="105" spans="1:12" ht="15" x14ac:dyDescent="0.2">
      <c r="A105" s="23"/>
      <c r="B105" s="15"/>
      <c r="C105" s="11"/>
      <c r="D105" s="7" t="s">
        <v>24</v>
      </c>
      <c r="E105" s="42" t="s">
        <v>47</v>
      </c>
      <c r="F105" s="43">
        <v>200</v>
      </c>
      <c r="G105" s="43">
        <v>1</v>
      </c>
      <c r="H105" s="43">
        <v>1</v>
      </c>
      <c r="I105" s="43">
        <v>20</v>
      </c>
      <c r="J105" s="43">
        <v>94</v>
      </c>
      <c r="K105" s="44"/>
      <c r="L105" s="43"/>
    </row>
    <row r="106" spans="1:12" ht="15" x14ac:dyDescent="0.2">
      <c r="A106" s="23"/>
      <c r="B106" s="15"/>
      <c r="C106" s="11"/>
      <c r="D106" s="6" t="s">
        <v>48</v>
      </c>
      <c r="E106" s="42" t="s">
        <v>66</v>
      </c>
      <c r="F106" s="43">
        <v>25</v>
      </c>
      <c r="G106" s="43">
        <v>4</v>
      </c>
      <c r="H106" s="43">
        <v>12</v>
      </c>
      <c r="I106" s="43">
        <v>0</v>
      </c>
      <c r="J106" s="43">
        <v>120</v>
      </c>
      <c r="K106" s="44" t="s">
        <v>56</v>
      </c>
      <c r="L106" s="43"/>
    </row>
    <row r="107" spans="1:12" ht="15" x14ac:dyDescent="0.2">
      <c r="A107" s="23"/>
      <c r="B107" s="15"/>
      <c r="C107" s="11"/>
      <c r="D107" s="6" t="s">
        <v>23</v>
      </c>
      <c r="E107" s="42" t="s">
        <v>46</v>
      </c>
      <c r="F107" s="43">
        <v>50</v>
      </c>
      <c r="G107" s="43">
        <v>4</v>
      </c>
      <c r="H107" s="43">
        <v>2</v>
      </c>
      <c r="I107" s="43">
        <v>21</v>
      </c>
      <c r="J107" s="43">
        <v>129</v>
      </c>
      <c r="K107" s="44"/>
      <c r="L107" s="43">
        <v>72.17</v>
      </c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735</v>
      </c>
      <c r="G108" s="19">
        <f t="shared" ref="G108:J108" si="54">SUM(G101:G107)</f>
        <v>21</v>
      </c>
      <c r="H108" s="19">
        <f t="shared" si="54"/>
        <v>26</v>
      </c>
      <c r="I108" s="19">
        <f t="shared" si="54"/>
        <v>111</v>
      </c>
      <c r="J108" s="19">
        <f t="shared" si="54"/>
        <v>755</v>
      </c>
      <c r="K108" s="25"/>
      <c r="L108" s="19">
        <f t="shared" ref="L108" si="55">SUM(L101:L107)</f>
        <v>72.17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735</v>
      </c>
      <c r="G119" s="32">
        <f t="shared" ref="G119" si="58">G108+G118</f>
        <v>21</v>
      </c>
      <c r="H119" s="32">
        <f t="shared" ref="H119" si="59">H108+H118</f>
        <v>26</v>
      </c>
      <c r="I119" s="32">
        <f t="shared" ref="I119" si="60">I108+I118</f>
        <v>111</v>
      </c>
      <c r="J119" s="32">
        <f t="shared" ref="J119:L119" si="61">J108+J118</f>
        <v>755</v>
      </c>
      <c r="K119" s="32"/>
      <c r="L119" s="32">
        <f t="shared" si="61"/>
        <v>72.17</v>
      </c>
    </row>
    <row r="120" spans="1:12" ht="28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108</v>
      </c>
      <c r="G120" s="40">
        <v>12</v>
      </c>
      <c r="H120" s="40">
        <v>16</v>
      </c>
      <c r="I120" s="40">
        <v>13</v>
      </c>
      <c r="J120" s="40">
        <v>222</v>
      </c>
      <c r="K120" s="41">
        <v>237</v>
      </c>
      <c r="L120" s="40"/>
    </row>
    <row r="121" spans="1:12" ht="15" x14ac:dyDescent="0.2">
      <c r="A121" s="14"/>
      <c r="B121" s="15"/>
      <c r="C121" s="11"/>
      <c r="D121" s="6" t="s">
        <v>44</v>
      </c>
      <c r="E121" s="42" t="s">
        <v>68</v>
      </c>
      <c r="F121" s="43">
        <v>200</v>
      </c>
      <c r="G121" s="43">
        <v>0</v>
      </c>
      <c r="H121" s="43">
        <v>0</v>
      </c>
      <c r="I121" s="43">
        <v>27</v>
      </c>
      <c r="J121" s="43">
        <v>111</v>
      </c>
      <c r="K121" s="44">
        <v>342</v>
      </c>
      <c r="L121" s="43"/>
    </row>
    <row r="122" spans="1:12" ht="15" x14ac:dyDescent="0.2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1</v>
      </c>
      <c r="I123" s="43">
        <v>24</v>
      </c>
      <c r="J123" s="43">
        <v>117</v>
      </c>
      <c r="K123" s="44"/>
      <c r="L123" s="43"/>
    </row>
    <row r="124" spans="1:12" ht="15" x14ac:dyDescent="0.2">
      <c r="A124" s="14"/>
      <c r="B124" s="15"/>
      <c r="C124" s="11"/>
      <c r="D124" s="7" t="s">
        <v>24</v>
      </c>
      <c r="E124" s="42" t="s">
        <v>47</v>
      </c>
      <c r="F124" s="43">
        <v>200</v>
      </c>
      <c r="G124" s="43">
        <v>1</v>
      </c>
      <c r="H124" s="43">
        <v>1</v>
      </c>
      <c r="I124" s="43">
        <v>20</v>
      </c>
      <c r="J124" s="43">
        <v>94</v>
      </c>
      <c r="K124" s="44"/>
      <c r="L124" s="43"/>
    </row>
    <row r="125" spans="1:12" ht="15" x14ac:dyDescent="0.2">
      <c r="A125" s="14"/>
      <c r="B125" s="15"/>
      <c r="C125" s="11"/>
      <c r="D125" s="6" t="s">
        <v>23</v>
      </c>
      <c r="E125" s="42" t="s">
        <v>46</v>
      </c>
      <c r="F125" s="43">
        <v>50</v>
      </c>
      <c r="G125" s="43">
        <v>4</v>
      </c>
      <c r="H125" s="43">
        <v>2</v>
      </c>
      <c r="I125" s="43">
        <v>21</v>
      </c>
      <c r="J125" s="43">
        <v>129</v>
      </c>
      <c r="K125" s="44"/>
      <c r="L125" s="43"/>
    </row>
    <row r="126" spans="1:12" ht="28" x14ac:dyDescent="0.2">
      <c r="A126" s="14"/>
      <c r="B126" s="15"/>
      <c r="C126" s="11"/>
      <c r="D126" s="6" t="s">
        <v>26</v>
      </c>
      <c r="E126" s="42" t="s">
        <v>61</v>
      </c>
      <c r="F126" s="43">
        <v>80</v>
      </c>
      <c r="G126" s="43">
        <v>1</v>
      </c>
      <c r="H126" s="43">
        <v>0</v>
      </c>
      <c r="I126" s="43">
        <v>2</v>
      </c>
      <c r="J126" s="43">
        <v>10</v>
      </c>
      <c r="K126" s="44">
        <v>71</v>
      </c>
      <c r="L126" s="43"/>
    </row>
    <row r="127" spans="1:12" ht="15" x14ac:dyDescent="0.2">
      <c r="A127" s="14"/>
      <c r="B127" s="15"/>
      <c r="C127" s="11"/>
      <c r="D127" s="6" t="s">
        <v>29</v>
      </c>
      <c r="E127" s="42" t="s">
        <v>69</v>
      </c>
      <c r="F127" s="43">
        <v>180</v>
      </c>
      <c r="G127" s="43">
        <v>3</v>
      </c>
      <c r="H127" s="43">
        <v>16</v>
      </c>
      <c r="I127" s="43">
        <v>1</v>
      </c>
      <c r="J127" s="43">
        <v>202</v>
      </c>
      <c r="K127" s="44">
        <v>143</v>
      </c>
      <c r="L127" s="43">
        <v>72.17</v>
      </c>
    </row>
    <row r="128" spans="1:12" ht="15" x14ac:dyDescent="0.2">
      <c r="A128" s="16"/>
      <c r="B128" s="17"/>
      <c r="C128" s="8"/>
      <c r="D128" s="18" t="s">
        <v>33</v>
      </c>
      <c r="E128" s="9"/>
      <c r="F128" s="19">
        <f>SUM(F120:F127)</f>
        <v>868</v>
      </c>
      <c r="G128" s="19">
        <f t="shared" ref="G128:J128" si="62">SUM(G120:G127)</f>
        <v>25</v>
      </c>
      <c r="H128" s="19">
        <f t="shared" si="62"/>
        <v>36</v>
      </c>
      <c r="I128" s="19">
        <f t="shared" si="62"/>
        <v>108</v>
      </c>
      <c r="J128" s="19">
        <f t="shared" si="62"/>
        <v>885</v>
      </c>
      <c r="K128" s="25"/>
      <c r="L128" s="19">
        <f t="shared" ref="L128" si="63">SUM(L120:L127)</f>
        <v>72.17</v>
      </c>
    </row>
    <row r="129" spans="1:12" ht="15" x14ac:dyDescent="0.2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x14ac:dyDescent="0.15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868</v>
      </c>
      <c r="G139" s="32">
        <f t="shared" ref="G139" si="66">G128+G138</f>
        <v>25</v>
      </c>
      <c r="H139" s="32">
        <f t="shared" ref="H139" si="67">H128+H138</f>
        <v>36</v>
      </c>
      <c r="I139" s="32">
        <f t="shared" ref="I139" si="68">I128+I138</f>
        <v>108</v>
      </c>
      <c r="J139" s="32">
        <f t="shared" ref="J139:L139" si="69">J128+J138</f>
        <v>885</v>
      </c>
      <c r="K139" s="32"/>
      <c r="L139" s="32">
        <f t="shared" si="69"/>
        <v>72.17</v>
      </c>
    </row>
    <row r="140" spans="1:12" ht="15" x14ac:dyDescent="0.2">
      <c r="A140" s="20">
        <v>2</v>
      </c>
      <c r="B140" s="21">
        <v>3</v>
      </c>
      <c r="C140" s="22" t="s">
        <v>20</v>
      </c>
      <c r="D140" s="5" t="s">
        <v>21</v>
      </c>
      <c r="E140" s="39" t="s">
        <v>70</v>
      </c>
      <c r="F140" s="40">
        <v>280</v>
      </c>
      <c r="G140" s="40">
        <v>27</v>
      </c>
      <c r="H140" s="40">
        <v>25</v>
      </c>
      <c r="I140" s="40">
        <v>69</v>
      </c>
      <c r="J140" s="40">
        <v>555</v>
      </c>
      <c r="K140" s="41">
        <v>222</v>
      </c>
      <c r="L140" s="40"/>
    </row>
    <row r="141" spans="1:12" ht="15" x14ac:dyDescent="0.2">
      <c r="A141" s="23"/>
      <c r="B141" s="15"/>
      <c r="C141" s="11"/>
      <c r="D141" s="6" t="s">
        <v>48</v>
      </c>
      <c r="E141" s="42" t="s">
        <v>64</v>
      </c>
      <c r="F141" s="43">
        <v>10</v>
      </c>
      <c r="G141" s="43">
        <v>0</v>
      </c>
      <c r="H141" s="43">
        <v>7</v>
      </c>
      <c r="I141" s="43">
        <v>0</v>
      </c>
      <c r="J141" s="43">
        <v>66</v>
      </c>
      <c r="K141" s="44">
        <v>14</v>
      </c>
      <c r="L141" s="43"/>
    </row>
    <row r="142" spans="1:12" ht="15" x14ac:dyDescent="0.2">
      <c r="A142" s="23"/>
      <c r="B142" s="15"/>
      <c r="C142" s="11"/>
      <c r="D142" s="7" t="s">
        <v>22</v>
      </c>
      <c r="E142" s="42" t="s">
        <v>60</v>
      </c>
      <c r="F142" s="43">
        <v>200</v>
      </c>
      <c r="G142" s="43">
        <v>3</v>
      </c>
      <c r="H142" s="43">
        <v>3</v>
      </c>
      <c r="I142" s="43">
        <v>25</v>
      </c>
      <c r="J142" s="43">
        <v>134</v>
      </c>
      <c r="K142" s="44">
        <v>382</v>
      </c>
      <c r="L142" s="43"/>
    </row>
    <row r="143" spans="1:12" ht="15.75" customHeight="1" x14ac:dyDescent="0.2">
      <c r="A143" s="23"/>
      <c r="B143" s="15"/>
      <c r="C143" s="11"/>
      <c r="D143" s="7" t="s">
        <v>23</v>
      </c>
      <c r="E143" s="42" t="s">
        <v>45</v>
      </c>
      <c r="F143" s="43">
        <v>50</v>
      </c>
      <c r="G143" s="43">
        <v>4</v>
      </c>
      <c r="H143" s="43">
        <v>1</v>
      </c>
      <c r="I143" s="43">
        <v>24</v>
      </c>
      <c r="J143" s="43">
        <v>117</v>
      </c>
      <c r="K143" s="44"/>
      <c r="L143" s="43"/>
    </row>
    <row r="144" spans="1:12" ht="15" x14ac:dyDescent="0.2">
      <c r="A144" s="23"/>
      <c r="B144" s="15"/>
      <c r="C144" s="11"/>
      <c r="D144" s="7" t="s">
        <v>24</v>
      </c>
      <c r="E144" s="42" t="s">
        <v>47</v>
      </c>
      <c r="F144" s="43">
        <v>200</v>
      </c>
      <c r="G144" s="43">
        <v>1</v>
      </c>
      <c r="H144" s="43">
        <v>1</v>
      </c>
      <c r="I144" s="43">
        <v>20</v>
      </c>
      <c r="J144" s="43">
        <v>94</v>
      </c>
      <c r="K144" s="44"/>
      <c r="L144" s="43"/>
    </row>
    <row r="145" spans="1:12" ht="15" x14ac:dyDescent="0.2">
      <c r="A145" s="23"/>
      <c r="B145" s="15"/>
      <c r="C145" s="11"/>
      <c r="D145" s="6" t="s">
        <v>23</v>
      </c>
      <c r="E145" s="42" t="s">
        <v>46</v>
      </c>
      <c r="F145" s="43">
        <v>50</v>
      </c>
      <c r="G145" s="43">
        <v>4</v>
      </c>
      <c r="H145" s="43">
        <v>2</v>
      </c>
      <c r="I145" s="43">
        <v>21</v>
      </c>
      <c r="J145" s="43">
        <v>129</v>
      </c>
      <c r="K145" s="44"/>
      <c r="L145" s="43"/>
    </row>
    <row r="146" spans="1:12" ht="28" x14ac:dyDescent="0.2">
      <c r="A146" s="23"/>
      <c r="B146" s="15"/>
      <c r="C146" s="11"/>
      <c r="D146" s="6" t="s">
        <v>44</v>
      </c>
      <c r="E146" s="42" t="s">
        <v>71</v>
      </c>
      <c r="F146" s="43">
        <v>125</v>
      </c>
      <c r="G146" s="43">
        <v>4</v>
      </c>
      <c r="H146" s="43">
        <v>3</v>
      </c>
      <c r="I146" s="43">
        <v>7</v>
      </c>
      <c r="J146" s="43">
        <v>10</v>
      </c>
      <c r="K146" s="44"/>
      <c r="L146" s="43">
        <v>72.17</v>
      </c>
    </row>
    <row r="147" spans="1:12" ht="15" x14ac:dyDescent="0.2">
      <c r="A147" s="24"/>
      <c r="B147" s="17"/>
      <c r="C147" s="8"/>
      <c r="D147" s="18" t="s">
        <v>33</v>
      </c>
      <c r="E147" s="9"/>
      <c r="F147" s="19">
        <f>SUM(F140:F146)</f>
        <v>915</v>
      </c>
      <c r="G147" s="19">
        <f t="shared" ref="G147:J147" si="70">SUM(G140:G146)</f>
        <v>43</v>
      </c>
      <c r="H147" s="19">
        <f t="shared" si="70"/>
        <v>42</v>
      </c>
      <c r="I147" s="19">
        <f t="shared" si="70"/>
        <v>166</v>
      </c>
      <c r="J147" s="19">
        <f t="shared" si="70"/>
        <v>1105</v>
      </c>
      <c r="K147" s="25"/>
      <c r="L147" s="19">
        <f t="shared" ref="L147" si="71">SUM(L140:L146)</f>
        <v>72.17</v>
      </c>
    </row>
    <row r="148" spans="1:12" ht="15" x14ac:dyDescent="0.2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x14ac:dyDescent="0.1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915</v>
      </c>
      <c r="G158" s="32">
        <f t="shared" ref="G158" si="74">G147+G157</f>
        <v>43</v>
      </c>
      <c r="H158" s="32">
        <f t="shared" ref="H158" si="75">H147+H157</f>
        <v>42</v>
      </c>
      <c r="I158" s="32">
        <f t="shared" ref="I158" si="76">I147+I157</f>
        <v>166</v>
      </c>
      <c r="J158" s="32">
        <f t="shared" ref="J158:L158" si="77">J147+J157</f>
        <v>1105</v>
      </c>
      <c r="K158" s="32"/>
      <c r="L158" s="32">
        <f t="shared" si="77"/>
        <v>72.17</v>
      </c>
    </row>
    <row r="159" spans="1:12" ht="28" x14ac:dyDescent="0.2">
      <c r="A159" s="20">
        <v>2</v>
      </c>
      <c r="B159" s="21">
        <v>4</v>
      </c>
      <c r="C159" s="22" t="s">
        <v>20</v>
      </c>
      <c r="D159" s="5" t="s">
        <v>21</v>
      </c>
      <c r="E159" s="39" t="s">
        <v>72</v>
      </c>
      <c r="F159" s="40">
        <v>110</v>
      </c>
      <c r="G159" s="40">
        <v>14</v>
      </c>
      <c r="H159" s="40">
        <v>18</v>
      </c>
      <c r="I159" s="40">
        <v>16</v>
      </c>
      <c r="J159" s="40">
        <v>242</v>
      </c>
      <c r="K159" s="41">
        <v>295</v>
      </c>
      <c r="L159" s="40"/>
    </row>
    <row r="160" spans="1:12" ht="15" x14ac:dyDescent="0.2">
      <c r="A160" s="23"/>
      <c r="B160" s="15"/>
      <c r="C160" s="11"/>
      <c r="D160" s="6" t="s">
        <v>29</v>
      </c>
      <c r="E160" s="42" t="s">
        <v>73</v>
      </c>
      <c r="F160" s="43">
        <v>192</v>
      </c>
      <c r="G160" s="43">
        <v>11</v>
      </c>
      <c r="H160" s="43">
        <v>1</v>
      </c>
      <c r="I160" s="43">
        <v>48</v>
      </c>
      <c r="J160" s="43">
        <v>336</v>
      </c>
      <c r="K160" s="44">
        <v>171</v>
      </c>
      <c r="L160" s="43"/>
    </row>
    <row r="161" spans="1:12" ht="15" x14ac:dyDescent="0.2">
      <c r="A161" s="23"/>
      <c r="B161" s="15"/>
      <c r="C161" s="11"/>
      <c r="D161" s="7" t="s">
        <v>22</v>
      </c>
      <c r="E161" s="42" t="s">
        <v>62</v>
      </c>
      <c r="F161" s="43">
        <v>222</v>
      </c>
      <c r="G161" s="43">
        <v>0</v>
      </c>
      <c r="H161" s="43">
        <v>0</v>
      </c>
      <c r="I161" s="43">
        <v>12</v>
      </c>
      <c r="J161" s="43">
        <v>50</v>
      </c>
      <c r="K161" s="44">
        <v>377</v>
      </c>
      <c r="L161" s="43"/>
    </row>
    <row r="162" spans="1:12" ht="15" x14ac:dyDescent="0.2">
      <c r="A162" s="23"/>
      <c r="B162" s="15"/>
      <c r="C162" s="11"/>
      <c r="D162" s="7" t="s">
        <v>23</v>
      </c>
      <c r="E162" s="42" t="s">
        <v>45</v>
      </c>
      <c r="F162" s="43">
        <v>50</v>
      </c>
      <c r="G162" s="43">
        <v>4</v>
      </c>
      <c r="H162" s="43">
        <v>1</v>
      </c>
      <c r="I162" s="43">
        <v>24</v>
      </c>
      <c r="J162" s="43">
        <v>117</v>
      </c>
      <c r="K162" s="44"/>
      <c r="L162" s="43"/>
    </row>
    <row r="163" spans="1:12" ht="15" x14ac:dyDescent="0.2">
      <c r="A163" s="23"/>
      <c r="B163" s="15"/>
      <c r="C163" s="11"/>
      <c r="D163" s="7" t="s">
        <v>24</v>
      </c>
      <c r="E163" s="42" t="s">
        <v>47</v>
      </c>
      <c r="F163" s="43">
        <v>200</v>
      </c>
      <c r="G163" s="43">
        <v>1</v>
      </c>
      <c r="H163" s="43">
        <v>1</v>
      </c>
      <c r="I163" s="43">
        <v>20</v>
      </c>
      <c r="J163" s="43">
        <v>94</v>
      </c>
      <c r="K163" s="44"/>
      <c r="L163" s="43"/>
    </row>
    <row r="164" spans="1:12" ht="15" x14ac:dyDescent="0.2">
      <c r="A164" s="23"/>
      <c r="B164" s="15"/>
      <c r="C164" s="11"/>
      <c r="D164" s="6" t="s">
        <v>23</v>
      </c>
      <c r="E164" s="42" t="s">
        <v>46</v>
      </c>
      <c r="F164" s="43">
        <v>50</v>
      </c>
      <c r="G164" s="43">
        <v>4</v>
      </c>
      <c r="H164" s="43">
        <v>2</v>
      </c>
      <c r="I164" s="43">
        <v>21</v>
      </c>
      <c r="J164" s="43">
        <v>129</v>
      </c>
      <c r="K164" s="44"/>
      <c r="L164" s="43"/>
    </row>
    <row r="165" spans="1:12" ht="15" x14ac:dyDescent="0.2">
      <c r="A165" s="23"/>
      <c r="B165" s="15"/>
      <c r="C165" s="11"/>
      <c r="D165" s="6" t="s">
        <v>48</v>
      </c>
      <c r="E165" s="42" t="s">
        <v>64</v>
      </c>
      <c r="F165" s="43">
        <v>10</v>
      </c>
      <c r="G165" s="43">
        <v>0</v>
      </c>
      <c r="H165" s="43">
        <v>7</v>
      </c>
      <c r="I165" s="43">
        <v>0</v>
      </c>
      <c r="J165" s="43">
        <v>66</v>
      </c>
      <c r="K165" s="44">
        <v>14</v>
      </c>
      <c r="L165" s="43"/>
    </row>
    <row r="166" spans="1:12" ht="28" x14ac:dyDescent="0.2">
      <c r="A166" s="23"/>
      <c r="B166" s="15"/>
      <c r="C166" s="11"/>
      <c r="D166" s="6" t="s">
        <v>26</v>
      </c>
      <c r="E166" s="42" t="s">
        <v>61</v>
      </c>
      <c r="F166" s="43">
        <v>80</v>
      </c>
      <c r="G166" s="43">
        <v>1</v>
      </c>
      <c r="H166" s="43">
        <v>0</v>
      </c>
      <c r="I166" s="43">
        <v>2</v>
      </c>
      <c r="J166" s="43">
        <v>10</v>
      </c>
      <c r="K166" s="44">
        <v>71</v>
      </c>
      <c r="L166" s="43">
        <v>72.17</v>
      </c>
    </row>
    <row r="167" spans="1:12" ht="15" x14ac:dyDescent="0.2">
      <c r="A167" s="24"/>
      <c r="B167" s="17"/>
      <c r="C167" s="8"/>
      <c r="D167" s="18" t="s">
        <v>33</v>
      </c>
      <c r="E167" s="9"/>
      <c r="F167" s="19">
        <f>SUM(F159:F166)</f>
        <v>914</v>
      </c>
      <c r="G167" s="19">
        <f t="shared" ref="G167:J167" si="78">SUM(G159:G166)</f>
        <v>35</v>
      </c>
      <c r="H167" s="19">
        <f t="shared" si="78"/>
        <v>30</v>
      </c>
      <c r="I167" s="19">
        <f t="shared" si="78"/>
        <v>143</v>
      </c>
      <c r="J167" s="19">
        <f t="shared" si="78"/>
        <v>1044</v>
      </c>
      <c r="K167" s="25"/>
      <c r="L167" s="19">
        <f t="shared" ref="L167" si="79">SUM(L159:L166)</f>
        <v>72.17</v>
      </c>
    </row>
    <row r="168" spans="1:12" ht="15" x14ac:dyDescent="0.2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5" x14ac:dyDescent="0.15">
      <c r="A178" s="29">
        <f>A159</f>
        <v>2</v>
      </c>
      <c r="B178" s="30">
        <f>B159</f>
        <v>4</v>
      </c>
      <c r="C178" s="54" t="s">
        <v>4</v>
      </c>
      <c r="D178" s="55"/>
      <c r="E178" s="31"/>
      <c r="F178" s="32">
        <f>F167+F177</f>
        <v>914</v>
      </c>
      <c r="G178" s="32">
        <f t="shared" ref="G178" si="82">G167+G177</f>
        <v>35</v>
      </c>
      <c r="H178" s="32">
        <f t="shared" ref="H178" si="83">H167+H177</f>
        <v>30</v>
      </c>
      <c r="I178" s="32">
        <f t="shared" ref="I178" si="84">I167+I177</f>
        <v>143</v>
      </c>
      <c r="J178" s="32">
        <f t="shared" ref="J178:L178" si="85">J167+J177</f>
        <v>1044</v>
      </c>
      <c r="K178" s="32"/>
      <c r="L178" s="32">
        <f t="shared" si="85"/>
        <v>72.17</v>
      </c>
    </row>
    <row r="179" spans="1:12" ht="15" x14ac:dyDescent="0.2">
      <c r="A179" s="20">
        <v>2</v>
      </c>
      <c r="B179" s="21">
        <v>5</v>
      </c>
      <c r="C179" s="22" t="s">
        <v>20</v>
      </c>
      <c r="D179" s="5" t="s">
        <v>21</v>
      </c>
      <c r="E179" s="39" t="s">
        <v>74</v>
      </c>
      <c r="F179" s="40">
        <v>280</v>
      </c>
      <c r="G179" s="40">
        <v>29</v>
      </c>
      <c r="H179" s="40">
        <v>28</v>
      </c>
      <c r="I179" s="40">
        <v>91</v>
      </c>
      <c r="J179" s="40">
        <v>732</v>
      </c>
      <c r="K179" s="41">
        <v>224</v>
      </c>
      <c r="L179" s="40"/>
    </row>
    <row r="180" spans="1:12" ht="15" x14ac:dyDescent="0.2">
      <c r="A180" s="23"/>
      <c r="B180" s="15"/>
      <c r="C180" s="11"/>
      <c r="D180" s="6" t="s">
        <v>48</v>
      </c>
      <c r="E180" s="42" t="s">
        <v>66</v>
      </c>
      <c r="F180" s="43">
        <v>25</v>
      </c>
      <c r="G180" s="43">
        <v>4</v>
      </c>
      <c r="H180" s="43">
        <v>12</v>
      </c>
      <c r="I180" s="43">
        <v>0</v>
      </c>
      <c r="J180" s="43">
        <v>120</v>
      </c>
      <c r="K180" s="44" t="s">
        <v>56</v>
      </c>
      <c r="L180" s="43"/>
    </row>
    <row r="181" spans="1:12" ht="15" x14ac:dyDescent="0.2">
      <c r="A181" s="23"/>
      <c r="B181" s="15"/>
      <c r="C181" s="11"/>
      <c r="D181" s="7" t="s">
        <v>22</v>
      </c>
      <c r="E181" s="42" t="s">
        <v>51</v>
      </c>
      <c r="F181" s="43">
        <v>200</v>
      </c>
      <c r="G181" s="43">
        <v>3</v>
      </c>
      <c r="H181" s="43">
        <v>2</v>
      </c>
      <c r="I181" s="43">
        <v>21</v>
      </c>
      <c r="J181" s="43">
        <v>113</v>
      </c>
      <c r="K181" s="44">
        <v>380</v>
      </c>
      <c r="L181" s="43"/>
    </row>
    <row r="182" spans="1:12" ht="15" x14ac:dyDescent="0.2">
      <c r="A182" s="23"/>
      <c r="B182" s="15"/>
      <c r="C182" s="11"/>
      <c r="D182" s="7" t="s">
        <v>23</v>
      </c>
      <c r="E182" s="42" t="s">
        <v>45</v>
      </c>
      <c r="F182" s="43">
        <v>50</v>
      </c>
      <c r="G182" s="43">
        <v>4</v>
      </c>
      <c r="H182" s="43">
        <v>1</v>
      </c>
      <c r="I182" s="43">
        <v>24</v>
      </c>
      <c r="J182" s="43">
        <v>117</v>
      </c>
      <c r="K182" s="44"/>
      <c r="L182" s="43"/>
    </row>
    <row r="183" spans="1:12" ht="15" x14ac:dyDescent="0.2">
      <c r="A183" s="23"/>
      <c r="B183" s="15"/>
      <c r="C183" s="11"/>
      <c r="D183" s="7" t="s">
        <v>24</v>
      </c>
      <c r="E183" s="42" t="s">
        <v>47</v>
      </c>
      <c r="F183" s="43">
        <v>200</v>
      </c>
      <c r="G183" s="43">
        <v>1</v>
      </c>
      <c r="H183" s="43">
        <v>1</v>
      </c>
      <c r="I183" s="43">
        <v>20</v>
      </c>
      <c r="J183" s="43">
        <v>94</v>
      </c>
      <c r="K183" s="44"/>
      <c r="L183" s="43"/>
    </row>
    <row r="184" spans="1:12" ht="15" x14ac:dyDescent="0.2">
      <c r="A184" s="23"/>
      <c r="B184" s="15"/>
      <c r="C184" s="11"/>
      <c r="D184" s="6" t="s">
        <v>23</v>
      </c>
      <c r="E184" s="42" t="s">
        <v>46</v>
      </c>
      <c r="F184" s="43">
        <v>50</v>
      </c>
      <c r="G184" s="43">
        <v>4</v>
      </c>
      <c r="H184" s="43">
        <v>2</v>
      </c>
      <c r="I184" s="43">
        <v>21</v>
      </c>
      <c r="J184" s="43">
        <v>129</v>
      </c>
      <c r="K184" s="44"/>
      <c r="L184" s="43">
        <v>72.17</v>
      </c>
    </row>
    <row r="185" spans="1:12" ht="15" x14ac:dyDescent="0.2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">
      <c r="A186" s="24"/>
      <c r="B186" s="17"/>
      <c r="C186" s="8"/>
      <c r="D186" s="18" t="s">
        <v>33</v>
      </c>
      <c r="E186" s="9"/>
      <c r="F186" s="19">
        <f>SUM(F179:F185)</f>
        <v>805</v>
      </c>
      <c r="G186" s="19">
        <f t="shared" ref="G186:J186" si="86">SUM(G179:G185)</f>
        <v>45</v>
      </c>
      <c r="H186" s="19">
        <f t="shared" si="86"/>
        <v>46</v>
      </c>
      <c r="I186" s="19">
        <f t="shared" si="86"/>
        <v>177</v>
      </c>
      <c r="J186" s="19">
        <f t="shared" si="86"/>
        <v>1305</v>
      </c>
      <c r="K186" s="25"/>
      <c r="L186" s="19">
        <f t="shared" ref="L186" si="87">SUM(L179:L185)</f>
        <v>72.17</v>
      </c>
    </row>
    <row r="187" spans="1:12" ht="15" x14ac:dyDescent="0.2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8">SUM(G187:G195)</f>
        <v>0</v>
      </c>
      <c r="H196" s="19">
        <f t="shared" si="88"/>
        <v>0</v>
      </c>
      <c r="I196" s="19">
        <f t="shared" si="88"/>
        <v>0</v>
      </c>
      <c r="J196" s="19">
        <f t="shared" si="88"/>
        <v>0</v>
      </c>
      <c r="K196" s="25"/>
      <c r="L196" s="19">
        <f t="shared" ref="L196" si="89">SUM(L187:L195)</f>
        <v>0</v>
      </c>
    </row>
    <row r="197" spans="1:12" ht="15" x14ac:dyDescent="0.15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805</v>
      </c>
      <c r="G197" s="32">
        <f t="shared" ref="G197" si="90">G186+G196</f>
        <v>45</v>
      </c>
      <c r="H197" s="32">
        <f t="shared" ref="H197" si="91">H186+H196</f>
        <v>46</v>
      </c>
      <c r="I197" s="32">
        <f t="shared" ref="I197" si="92">I186+I196</f>
        <v>177</v>
      </c>
      <c r="J197" s="32">
        <f t="shared" ref="J197:L197" si="93">J186+J196</f>
        <v>1305</v>
      </c>
      <c r="K197" s="32"/>
      <c r="L197" s="32">
        <f t="shared" si="93"/>
        <v>72.17</v>
      </c>
    </row>
    <row r="198" spans="1:12" x14ac:dyDescent="0.15">
      <c r="A198" s="27"/>
      <c r="B198" s="28"/>
      <c r="C198" s="56" t="s">
        <v>5</v>
      </c>
      <c r="D198" s="56"/>
      <c r="E198" s="56"/>
      <c r="F198" s="34">
        <f>(F24+F43+F62+F81+F100+F119+F139+F158+F178+F197)/(IF(F24=0,0,1)+IF(F43=0,0,1)+IF(F62=0,0,1)+IF(F81=0,0,1)+IF(F100=0,0,1)+IF(F119=0,0,1)+IF(F139=0,0,1)+IF(F158=0,0,1)+IF(F178=0,0,1)+IF(F197=0,0,1))</f>
        <v>837.2</v>
      </c>
      <c r="G198" s="34">
        <f t="shared" ref="G198:J198" si="94">(G24+G43+G62+G81+G100+G119+G139+G158+G178+G197)/(IF(G24=0,0,1)+IF(G43=0,0,1)+IF(G62=0,0,1)+IF(G81=0,0,1)+IF(G100=0,0,1)+IF(G119=0,0,1)+IF(G139=0,0,1)+IF(G158=0,0,1)+IF(G178=0,0,1)+IF(G197=0,0,1))</f>
        <v>41.1</v>
      </c>
      <c r="H198" s="34">
        <f t="shared" si="94"/>
        <v>34.700000000000003</v>
      </c>
      <c r="I198" s="34">
        <f t="shared" si="94"/>
        <v>131.30000000000001</v>
      </c>
      <c r="J198" s="34">
        <f t="shared" si="94"/>
        <v>957.6</v>
      </c>
      <c r="K198" s="34"/>
      <c r="L198" s="34">
        <f t="shared" ref="L198" si="95">(L24+L43+L62+L81+L100+L119+L139+L158+L178+L197)/(IF(L24=0,0,1)+IF(L43=0,0,1)+IF(L62=0,0,1)+IF(L81=0,0,1)+IF(L100=0,0,1)+IF(L119=0,0,1)+IF(L139=0,0,1)+IF(L158=0,0,1)+IF(L178=0,0,1)+IF(L197=0,0,1))</f>
        <v>72.17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2023-10-17T12:32:11Z</dcterms:modified>
</cp:coreProperties>
</file>